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5740" windowHeight="16400" tabRatio="500" activeTab="0"/>
  </bookViews>
  <sheets>
    <sheet name="TR60" sheetId="1" r:id="rId1"/>
    <sheet name="alf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FDG</author>
  </authors>
  <commentList>
    <comment ref="D1" authorId="0">
      <text>
        <r>
          <rPr>
            <b/>
            <sz val="9"/>
            <rFont val="Verdana"/>
            <family val="0"/>
          </rPr>
          <t>Número de superfícies reflectoras (≥6)</t>
        </r>
      </text>
    </comment>
    <comment ref="A1" authorId="0">
      <text>
        <r>
          <rPr>
            <b/>
            <sz val="9"/>
            <rFont val="Verdana"/>
            <family val="0"/>
          </rPr>
          <t>largura</t>
        </r>
      </text>
    </comment>
    <comment ref="B1" authorId="0">
      <text>
        <r>
          <rPr>
            <b/>
            <sz val="9"/>
            <rFont val="Verdana"/>
            <family val="0"/>
          </rPr>
          <t>profundidade</t>
        </r>
      </text>
    </comment>
    <comment ref="C1" authorId="0">
      <text>
        <r>
          <rPr>
            <b/>
            <sz val="9"/>
            <rFont val="Verdana"/>
            <family val="0"/>
          </rPr>
          <t>altura</t>
        </r>
      </text>
    </comment>
    <comment ref="E1" authorId="0">
      <text>
        <r>
          <rPr>
            <b/>
            <sz val="9"/>
            <rFont val="Verdana"/>
            <family val="0"/>
          </rPr>
          <t>Frequência</t>
        </r>
      </text>
    </comment>
  </commentList>
</comments>
</file>

<file path=xl/sharedStrings.xml><?xml version="1.0" encoding="utf-8"?>
<sst xmlns="http://schemas.openxmlformats.org/spreadsheetml/2006/main" count="61" uniqueCount="61">
  <si>
    <t>Fibra de vidro 1 pol.</t>
  </si>
  <si>
    <t>Esponja: Sonex 2 pol.</t>
  </si>
  <si>
    <t>Esponja: SDG 3 pol.</t>
  </si>
  <si>
    <t>Esponja: SDG 4 pol.</t>
  </si>
  <si>
    <t>Esponja: polyuretano 1 pol.</t>
  </si>
  <si>
    <t>Esponja: polyuretano 1/2 pol.</t>
  </si>
  <si>
    <t>Vidro: placa grande 1/4 pol.</t>
  </si>
  <si>
    <t>Vidro: janela</t>
  </si>
  <si>
    <t>Gesso: liso sobre azulejo/tijolo</t>
  </si>
  <si>
    <t>Mármore/azulejo</t>
  </si>
  <si>
    <t>Gesso: não liso sobre ripas (estuque)</t>
  </si>
  <si>
    <t>Painel de gesso 1/2 pol. 16 pol. ao centro</t>
  </si>
  <si>
    <t>Madeira: painel de contraplacado 3/8 pol.</t>
  </si>
  <si>
    <t>Azulejos acústicos</t>
  </si>
  <si>
    <t>Azulejos acústicos de tecto</t>
  </si>
  <si>
    <t>Fibra de vidro: rolos de 2 pol.</t>
  </si>
  <si>
    <t>Madeira</t>
  </si>
  <si>
    <t>Água</t>
  </si>
  <si>
    <t>Pessoas (adultos)</t>
  </si>
  <si>
    <t>betão ou azulejo</t>
  </si>
  <si>
    <t>azulejo de linóleo/vinil sobre betão</t>
  </si>
  <si>
    <t>soalho de madeira sobre vigas</t>
  </si>
  <si>
    <t>parquet sobre betão</t>
  </si>
  <si>
    <t>carpete sobre betão</t>
  </si>
  <si>
    <t>carpete sobre espuma</t>
  </si>
  <si>
    <t>sofá de tecido completamente ocupado</t>
  </si>
  <si>
    <t>bancos de igreja completamente ocupados</t>
  </si>
  <si>
    <t>sofá de tecido desocupado</t>
  </si>
  <si>
    <t>cadeiras de metal/madeira desocupados</t>
  </si>
  <si>
    <t>Bloco não vestido</t>
  </si>
  <si>
    <t>Bloco não vestido mas pintado</t>
  </si>
  <si>
    <t>Tijolo não vestido</t>
  </si>
  <si>
    <t>Tijolo não vestido mas pintado</t>
  </si>
  <si>
    <t>Cortina: 340g/m2 tecido</t>
  </si>
  <si>
    <t>Cortina: 475g/m2 tecido</t>
  </si>
  <si>
    <t>Cortina: 610g/m2 tecido</t>
  </si>
  <si>
    <t>Lã de fibra de vidros: 2 pol.</t>
  </si>
  <si>
    <t>Fibra de vidro 5 pol.</t>
  </si>
  <si>
    <t>Frequência (Hz)</t>
  </si>
  <si>
    <t>f (Hz)</t>
  </si>
  <si>
    <t>Frequência</t>
  </si>
  <si>
    <t>r</t>
  </si>
  <si>
    <t>Ceiling Materials</t>
  </si>
  <si>
    <t>TR60 =</t>
  </si>
  <si>
    <t>A =</t>
  </si>
  <si>
    <r>
      <t>m</t>
    </r>
    <r>
      <rPr>
        <b/>
        <vertAlign val="superscript"/>
        <sz val="10"/>
        <rFont val="Verdana"/>
        <family val="0"/>
      </rPr>
      <t>2</t>
    </r>
  </si>
  <si>
    <t>s</t>
  </si>
  <si>
    <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 (m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)</t>
    </r>
  </si>
  <si>
    <t>V =</t>
  </si>
  <si>
    <r>
      <t>m</t>
    </r>
    <r>
      <rPr>
        <b/>
        <vertAlign val="superscript"/>
        <sz val="10"/>
        <rFont val="Verdana"/>
        <family val="0"/>
      </rPr>
      <t>3</t>
    </r>
  </si>
  <si>
    <t>n</t>
  </si>
  <si>
    <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 (m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)</t>
    </r>
  </si>
  <si>
    <t>i</t>
  </si>
  <si>
    <t>Miscellaneous Material</t>
  </si>
  <si>
    <r>
      <t>l</t>
    </r>
    <r>
      <rPr>
        <b/>
        <vertAlign val="subscript"/>
        <sz val="10"/>
        <rFont val="Verdana"/>
        <family val="0"/>
      </rPr>
      <t>x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</si>
  <si>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y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</si>
  <si>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z</t>
    </r>
    <r>
      <rPr>
        <b/>
        <sz val="10"/>
        <rFont val="Verdana"/>
        <family val="0"/>
      </rPr>
      <t xml:space="preserve"> (m)</t>
    </r>
  </si>
  <si>
    <t>Floor Materials</t>
  </si>
  <si>
    <t>Seating Materials</t>
  </si>
  <si>
    <t>Wall Materials</t>
  </si>
  <si>
    <t>Reboco liso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</si>
</sst>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b/>
      <sz val="10"/>
      <name val="Symbol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99CC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50" zoomScaleNormal="150" workbookViewId="0" topLeftCell="A1">
      <selection activeCell="B5" sqref="B5"/>
    </sheetView>
  </sheetViews>
  <sheetFormatPr defaultColWidth="11.00390625" defaultRowHeight="12.75"/>
  <cols>
    <col min="1" max="6" width="10.75390625" style="1" customWidth="1"/>
    <col min="7" max="8" width="3.75390625" style="1" customWidth="1"/>
    <col min="9" max="9" width="6.875" style="1" bestFit="1" customWidth="1"/>
    <col min="10" max="10" width="10.75390625" style="1" customWidth="1"/>
    <col min="11" max="11" width="3.125" style="1" bestFit="1" customWidth="1"/>
    <col min="12" max="16384" width="10.75390625" style="1" customWidth="1"/>
  </cols>
  <sheetData>
    <row r="1" spans="1:11" ht="19.5" customHeight="1">
      <c r="A1" s="3" t="s">
        <v>54</v>
      </c>
      <c r="B1" s="3" t="s">
        <v>55</v>
      </c>
      <c r="C1" s="3" t="s">
        <v>56</v>
      </c>
      <c r="D1" s="3" t="s">
        <v>50</v>
      </c>
      <c r="E1" s="3" t="s">
        <v>39</v>
      </c>
      <c r="I1" s="3" t="s">
        <v>48</v>
      </c>
      <c r="J1" s="1">
        <f>A2*B2*C2</f>
        <v>63</v>
      </c>
      <c r="K1" s="3" t="s">
        <v>49</v>
      </c>
    </row>
    <row r="2" spans="1:11" ht="19.5" customHeight="1">
      <c r="A2" s="2">
        <v>7</v>
      </c>
      <c r="B2" s="2">
        <v>3</v>
      </c>
      <c r="C2" s="2">
        <v>3</v>
      </c>
      <c r="D2" s="2">
        <v>6</v>
      </c>
      <c r="E2" s="1">
        <v>6</v>
      </c>
      <c r="I2" s="3" t="s">
        <v>44</v>
      </c>
      <c r="J2" s="1">
        <f>SUM(C5:C29)</f>
        <v>4.4399999999999995</v>
      </c>
      <c r="K2" s="3" t="s">
        <v>45</v>
      </c>
    </row>
    <row r="3" spans="9:11" ht="19.5" customHeight="1">
      <c r="I3" s="3" t="s">
        <v>43</v>
      </c>
      <c r="J3" s="11">
        <f>0.16*J1/J2</f>
        <v>2.2702702702702706</v>
      </c>
      <c r="K3" s="3" t="s">
        <v>46</v>
      </c>
    </row>
    <row r="4" spans="1:7" ht="19.5" customHeight="1">
      <c r="A4" s="3" t="s">
        <v>52</v>
      </c>
      <c r="B4" s="3" t="s">
        <v>51</v>
      </c>
      <c r="C4" s="4" t="s">
        <v>47</v>
      </c>
      <c r="D4" s="3"/>
      <c r="E4" s="3"/>
      <c r="G4" s="6" t="s">
        <v>41</v>
      </c>
    </row>
    <row r="5" spans="1:7" ht="19.5" customHeight="1">
      <c r="A5" s="7">
        <f>IF(ROW()-4&lt;=D$2,ROW()-4,"")</f>
        <v>1</v>
      </c>
      <c r="B5" s="8">
        <v>9</v>
      </c>
      <c r="C5" s="1">
        <f ca="1">B5*INDIRECT("alfa!"&amp;ADDRESS(G5+1,E$2+1))</f>
        <v>0.54</v>
      </c>
      <c r="G5" s="6">
        <v>13</v>
      </c>
    </row>
    <row r="6" spans="1:7" ht="19.5" customHeight="1">
      <c r="A6" s="7">
        <f aca="true" t="shared" si="0" ref="A6:A29">IF(ROW()-4&lt;=D$2,ROW()-4,"")</f>
        <v>2</v>
      </c>
      <c r="B6" s="9">
        <v>9</v>
      </c>
      <c r="C6" s="1">
        <f aca="true" ca="1" t="shared" si="1" ref="C6:C29">B6*INDIRECT("alfa!"&amp;ADDRESS(G6+1,E$2+1))</f>
        <v>0.54</v>
      </c>
      <c r="G6" s="6">
        <v>13</v>
      </c>
    </row>
    <row r="7" spans="1:7" ht="19.5" customHeight="1">
      <c r="A7" s="7">
        <f t="shared" si="0"/>
        <v>3</v>
      </c>
      <c r="B7" s="9">
        <v>21</v>
      </c>
      <c r="C7" s="1">
        <f ca="1" t="shared" si="1"/>
        <v>0.42</v>
      </c>
      <c r="G7" s="6">
        <v>1</v>
      </c>
    </row>
    <row r="8" spans="1:7" ht="19.5" customHeight="1">
      <c r="A8" s="7">
        <f t="shared" si="0"/>
        <v>4</v>
      </c>
      <c r="B8" s="9">
        <v>21</v>
      </c>
      <c r="C8" s="1">
        <f ca="1" t="shared" si="1"/>
        <v>0.42</v>
      </c>
      <c r="G8" s="6">
        <v>1</v>
      </c>
    </row>
    <row r="9" spans="1:7" ht="19.5" customHeight="1">
      <c r="A9" s="7">
        <f t="shared" si="0"/>
        <v>5</v>
      </c>
      <c r="B9" s="9">
        <v>21</v>
      </c>
      <c r="C9" s="1">
        <f ca="1" t="shared" si="1"/>
        <v>1.26</v>
      </c>
      <c r="G9" s="6">
        <v>13</v>
      </c>
    </row>
    <row r="10" spans="1:7" ht="19.5" customHeight="1">
      <c r="A10" s="7">
        <f t="shared" si="0"/>
        <v>6</v>
      </c>
      <c r="B10" s="9">
        <v>21</v>
      </c>
      <c r="C10" s="1">
        <f ca="1" t="shared" si="1"/>
        <v>1.26</v>
      </c>
      <c r="G10" s="6">
        <v>13</v>
      </c>
    </row>
    <row r="11" spans="1:7" ht="19.5" customHeight="1">
      <c r="A11" s="7">
        <f t="shared" si="0"/>
      </c>
      <c r="B11" s="9"/>
      <c r="C11" s="1">
        <f ca="1" t="shared" si="1"/>
        <v>0</v>
      </c>
      <c r="G11" s="6">
        <v>32</v>
      </c>
    </row>
    <row r="12" spans="1:7" ht="19.5" customHeight="1">
      <c r="A12" s="7">
        <f t="shared" si="0"/>
      </c>
      <c r="B12" s="9"/>
      <c r="C12" s="1">
        <f ca="1" t="shared" si="1"/>
        <v>0</v>
      </c>
      <c r="G12" s="6">
        <v>33</v>
      </c>
    </row>
    <row r="13" spans="1:7" ht="19.5" customHeight="1">
      <c r="A13" s="7">
        <f t="shared" si="0"/>
      </c>
      <c r="B13" s="9"/>
      <c r="C13" s="1">
        <f ca="1" t="shared" si="1"/>
        <v>0</v>
      </c>
      <c r="G13" s="6">
        <v>33</v>
      </c>
    </row>
    <row r="14" spans="1:7" ht="19.5" customHeight="1">
      <c r="A14" s="7">
        <f t="shared" si="0"/>
      </c>
      <c r="B14" s="9"/>
      <c r="C14" s="1">
        <f ca="1" t="shared" si="1"/>
        <v>0</v>
      </c>
      <c r="G14" s="6">
        <v>33</v>
      </c>
    </row>
    <row r="15" spans="1:7" ht="19.5" customHeight="1">
      <c r="A15" s="7">
        <f t="shared" si="0"/>
      </c>
      <c r="B15" s="9"/>
      <c r="C15" s="1">
        <f ca="1" t="shared" si="1"/>
        <v>0</v>
      </c>
      <c r="G15" s="6">
        <v>33</v>
      </c>
    </row>
    <row r="16" spans="1:7" ht="19.5" customHeight="1">
      <c r="A16" s="7">
        <f t="shared" si="0"/>
      </c>
      <c r="B16" s="9"/>
      <c r="C16" s="1">
        <f ca="1" t="shared" si="1"/>
        <v>0</v>
      </c>
      <c r="G16" s="6">
        <v>33</v>
      </c>
    </row>
    <row r="17" spans="1:7" ht="19.5" customHeight="1">
      <c r="A17" s="7">
        <f t="shared" si="0"/>
      </c>
      <c r="B17" s="9"/>
      <c r="C17" s="1">
        <f ca="1" t="shared" si="1"/>
        <v>0</v>
      </c>
      <c r="G17" s="6">
        <v>33</v>
      </c>
    </row>
    <row r="18" spans="1:7" ht="19.5" customHeight="1">
      <c r="A18" s="7">
        <f t="shared" si="0"/>
      </c>
      <c r="B18" s="9"/>
      <c r="C18" s="1">
        <f ca="1" t="shared" si="1"/>
        <v>0</v>
      </c>
      <c r="G18" s="6">
        <v>33</v>
      </c>
    </row>
    <row r="19" spans="1:7" ht="19.5" customHeight="1">
      <c r="A19" s="7">
        <f t="shared" si="0"/>
      </c>
      <c r="B19" s="9"/>
      <c r="C19" s="1">
        <f ca="1" t="shared" si="1"/>
        <v>0</v>
      </c>
      <c r="G19" s="6">
        <v>33</v>
      </c>
    </row>
    <row r="20" spans="1:7" ht="19.5" customHeight="1">
      <c r="A20" s="7">
        <f t="shared" si="0"/>
      </c>
      <c r="B20" s="9"/>
      <c r="C20" s="1">
        <f ca="1" t="shared" si="1"/>
        <v>0</v>
      </c>
      <c r="G20" s="6">
        <v>33</v>
      </c>
    </row>
    <row r="21" spans="1:7" ht="19.5" customHeight="1">
      <c r="A21" s="7">
        <f t="shared" si="0"/>
      </c>
      <c r="B21" s="9"/>
      <c r="C21" s="1">
        <f ca="1" t="shared" si="1"/>
        <v>0</v>
      </c>
      <c r="G21" s="6">
        <v>33</v>
      </c>
    </row>
    <row r="22" spans="1:7" ht="19.5" customHeight="1">
      <c r="A22" s="7">
        <f t="shared" si="0"/>
      </c>
      <c r="B22" s="9"/>
      <c r="C22" s="1">
        <f ca="1" t="shared" si="1"/>
        <v>0</v>
      </c>
      <c r="G22" s="6">
        <v>33</v>
      </c>
    </row>
    <row r="23" spans="1:7" ht="19.5" customHeight="1">
      <c r="A23" s="7">
        <f t="shared" si="0"/>
      </c>
      <c r="B23" s="9"/>
      <c r="C23" s="1">
        <f ca="1" t="shared" si="1"/>
        <v>0</v>
      </c>
      <c r="G23" s="6">
        <v>33</v>
      </c>
    </row>
    <row r="24" spans="1:7" ht="19.5" customHeight="1">
      <c r="A24" s="7">
        <f t="shared" si="0"/>
      </c>
      <c r="B24" s="9"/>
      <c r="C24" s="1">
        <f ca="1" t="shared" si="1"/>
        <v>0</v>
      </c>
      <c r="G24" s="6">
        <v>33</v>
      </c>
    </row>
    <row r="25" spans="1:7" ht="19.5" customHeight="1">
      <c r="A25" s="7">
        <f t="shared" si="0"/>
      </c>
      <c r="B25" s="9"/>
      <c r="C25" s="1">
        <f ca="1" t="shared" si="1"/>
        <v>0</v>
      </c>
      <c r="G25" s="6">
        <v>33</v>
      </c>
    </row>
    <row r="26" spans="1:7" ht="19.5" customHeight="1">
      <c r="A26" s="7">
        <f t="shared" si="0"/>
      </c>
      <c r="B26" s="9"/>
      <c r="C26" s="1">
        <f ca="1" t="shared" si="1"/>
        <v>0</v>
      </c>
      <c r="G26" s="6">
        <v>33</v>
      </c>
    </row>
    <row r="27" spans="1:7" ht="19.5" customHeight="1">
      <c r="A27" s="7">
        <f t="shared" si="0"/>
      </c>
      <c r="B27" s="9"/>
      <c r="C27" s="1">
        <f ca="1" t="shared" si="1"/>
        <v>0</v>
      </c>
      <c r="G27" s="6">
        <v>33</v>
      </c>
    </row>
    <row r="28" spans="1:7" ht="19.5" customHeight="1">
      <c r="A28" s="7">
        <f t="shared" si="0"/>
      </c>
      <c r="B28" s="9"/>
      <c r="C28" s="1">
        <f ca="1" t="shared" si="1"/>
        <v>0</v>
      </c>
      <c r="G28" s="6">
        <v>33</v>
      </c>
    </row>
    <row r="29" spans="1:7" ht="19.5" customHeight="1">
      <c r="A29" s="7">
        <f t="shared" si="0"/>
      </c>
      <c r="B29" s="10"/>
      <c r="C29" s="1">
        <f ca="1" t="shared" si="1"/>
        <v>0</v>
      </c>
      <c r="G29" s="6">
        <v>33</v>
      </c>
    </row>
    <row r="30" ht="12.75">
      <c r="A30" s="1">
        <f aca="true" t="shared" si="2" ref="A30:A49">IF(ROW()-5&lt;=D$2,ROW()-5,"")</f>
      </c>
    </row>
    <row r="31" ht="12.75">
      <c r="A31" s="1">
        <f t="shared" si="2"/>
      </c>
    </row>
    <row r="32" ht="12.75">
      <c r="A32" s="1">
        <f t="shared" si="2"/>
      </c>
    </row>
    <row r="33" ht="12.75">
      <c r="A33" s="1">
        <f t="shared" si="2"/>
      </c>
    </row>
    <row r="34" ht="12.75">
      <c r="A34" s="1">
        <f t="shared" si="2"/>
      </c>
    </row>
    <row r="35" ht="12.75">
      <c r="A35" s="1">
        <f t="shared" si="2"/>
      </c>
    </row>
    <row r="36" ht="12.75">
      <c r="A36" s="1">
        <f t="shared" si="2"/>
      </c>
    </row>
    <row r="37" ht="12.75">
      <c r="A37" s="1">
        <f t="shared" si="2"/>
      </c>
    </row>
    <row r="38" ht="12.75">
      <c r="A38" s="1">
        <f t="shared" si="2"/>
      </c>
    </row>
    <row r="39" ht="12.75">
      <c r="A39" s="1">
        <f t="shared" si="2"/>
      </c>
    </row>
    <row r="40" ht="12.75">
      <c r="A40" s="1">
        <f t="shared" si="2"/>
      </c>
    </row>
    <row r="41" ht="12.75">
      <c r="A41" s="1">
        <f t="shared" si="2"/>
      </c>
    </row>
    <row r="42" ht="12.75">
      <c r="A42" s="1">
        <f t="shared" si="2"/>
      </c>
    </row>
    <row r="43" ht="12.75">
      <c r="A43" s="1">
        <f t="shared" si="2"/>
      </c>
    </row>
    <row r="44" ht="12.75">
      <c r="A44" s="1">
        <f t="shared" si="2"/>
      </c>
    </row>
    <row r="45" ht="12.75">
      <c r="A45" s="1">
        <f t="shared" si="2"/>
      </c>
    </row>
    <row r="46" ht="12.75">
      <c r="A46" s="1">
        <f t="shared" si="2"/>
      </c>
    </row>
    <row r="47" ht="12.75">
      <c r="A47" s="1">
        <f t="shared" si="2"/>
      </c>
    </row>
    <row r="48" ht="12.75">
      <c r="A48" s="1">
        <f t="shared" si="2"/>
      </c>
    </row>
    <row r="49" ht="12.75">
      <c r="A49" s="1">
        <f t="shared" si="2"/>
      </c>
    </row>
  </sheetData>
  <conditionalFormatting sqref="B5:B29">
    <cfRule type="cellIs" priority="1" dxfId="0" operator="greaterThan" stopIfTrue="1">
      <formula>0</formula>
    </cfRule>
  </conditionalFormatting>
  <conditionalFormatting sqref="C5:C29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3"/>
  <oleObjects>
    <oleObject progId="Equation.3" shapeId="3959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4" sqref="A14:G14"/>
    </sheetView>
  </sheetViews>
  <sheetFormatPr defaultColWidth="11.00390625" defaultRowHeight="12.75"/>
  <cols>
    <col min="1" max="1" width="32.00390625" style="0" bestFit="1" customWidth="1"/>
    <col min="8" max="8" width="18.875" style="0" bestFit="1" customWidth="1"/>
  </cols>
  <sheetData>
    <row r="1" spans="1:10" ht="12.75">
      <c r="A1" t="s">
        <v>38</v>
      </c>
      <c r="B1">
        <v>125</v>
      </c>
      <c r="C1">
        <v>250</v>
      </c>
      <c r="D1">
        <v>500</v>
      </c>
      <c r="E1">
        <v>1000</v>
      </c>
      <c r="F1">
        <v>2000</v>
      </c>
      <c r="G1">
        <v>4000</v>
      </c>
      <c r="J1" t="s">
        <v>40</v>
      </c>
    </row>
    <row r="2" spans="1:10" ht="12.75">
      <c r="A2" t="s">
        <v>19</v>
      </c>
      <c r="B2" s="5">
        <v>0.01</v>
      </c>
      <c r="C2" s="5">
        <v>0.01</v>
      </c>
      <c r="D2">
        <v>0.015</v>
      </c>
      <c r="E2" s="5">
        <v>0.02</v>
      </c>
      <c r="F2" s="5">
        <v>0.02</v>
      </c>
      <c r="G2" s="5">
        <v>0.02</v>
      </c>
      <c r="H2" t="s">
        <v>57</v>
      </c>
      <c r="J2">
        <v>125</v>
      </c>
    </row>
    <row r="3" spans="1:10" ht="12.75">
      <c r="A3" t="s">
        <v>20</v>
      </c>
      <c r="B3" s="5">
        <v>0.02</v>
      </c>
      <c r="C3" s="5">
        <v>0.03</v>
      </c>
      <c r="D3" s="5">
        <v>0.03</v>
      </c>
      <c r="E3" s="5">
        <v>0.03</v>
      </c>
      <c r="F3" s="5">
        <v>0.03</v>
      </c>
      <c r="G3" s="5">
        <v>0.02</v>
      </c>
      <c r="J3">
        <v>250</v>
      </c>
    </row>
    <row r="4" spans="1:10" ht="12.75">
      <c r="A4" t="s">
        <v>21</v>
      </c>
      <c r="B4" s="5">
        <v>0.15</v>
      </c>
      <c r="C4" s="5">
        <v>0.11</v>
      </c>
      <c r="D4" s="5">
        <v>0.1</v>
      </c>
      <c r="E4" s="5">
        <v>0.07</v>
      </c>
      <c r="F4" s="5">
        <v>0.06</v>
      </c>
      <c r="G4" s="5">
        <v>0.07</v>
      </c>
      <c r="J4">
        <v>500</v>
      </c>
    </row>
    <row r="5" spans="1:10" ht="12.75">
      <c r="A5" t="s">
        <v>22</v>
      </c>
      <c r="B5" s="5">
        <v>0.04</v>
      </c>
      <c r="C5" s="5">
        <v>0.04</v>
      </c>
      <c r="D5" s="5">
        <v>0.07</v>
      </c>
      <c r="E5" s="5">
        <v>0.06</v>
      </c>
      <c r="F5" s="5">
        <v>0.06</v>
      </c>
      <c r="G5" s="5">
        <v>0.07</v>
      </c>
      <c r="J5">
        <v>1000</v>
      </c>
    </row>
    <row r="6" spans="1:10" ht="12.75">
      <c r="A6" t="s">
        <v>23</v>
      </c>
      <c r="B6" s="5">
        <v>0.02</v>
      </c>
      <c r="C6" s="5">
        <v>0.06</v>
      </c>
      <c r="D6" s="5">
        <v>0.14</v>
      </c>
      <c r="E6" s="5">
        <v>0.37</v>
      </c>
      <c r="F6" s="5">
        <v>0.6</v>
      </c>
      <c r="G6" s="5">
        <v>0.65</v>
      </c>
      <c r="J6">
        <v>2000</v>
      </c>
    </row>
    <row r="7" spans="1:10" ht="12.75">
      <c r="A7" t="s">
        <v>24</v>
      </c>
      <c r="B7" s="5">
        <v>0.08</v>
      </c>
      <c r="C7" s="5">
        <v>0.24</v>
      </c>
      <c r="D7" s="5">
        <v>0.57</v>
      </c>
      <c r="E7" s="5">
        <v>0.69</v>
      </c>
      <c r="F7" s="5">
        <v>0.71</v>
      </c>
      <c r="G7" s="5">
        <v>0.73</v>
      </c>
      <c r="J7">
        <v>4000</v>
      </c>
    </row>
    <row r="8" spans="1:8" ht="12.75">
      <c r="A8" t="s">
        <v>25</v>
      </c>
      <c r="B8" s="5">
        <v>0.6</v>
      </c>
      <c r="C8" s="5">
        <v>0.74</v>
      </c>
      <c r="D8" s="5">
        <v>0.88</v>
      </c>
      <c r="E8" s="5">
        <v>0.96</v>
      </c>
      <c r="F8" s="5">
        <v>0.93</v>
      </c>
      <c r="G8" s="5">
        <v>0.85</v>
      </c>
      <c r="H8" t="s">
        <v>58</v>
      </c>
    </row>
    <row r="9" spans="1:7" ht="12.75">
      <c r="A9" t="s">
        <v>26</v>
      </c>
      <c r="B9" s="5">
        <v>0.57</v>
      </c>
      <c r="C9" s="5">
        <v>0.61</v>
      </c>
      <c r="D9" s="5">
        <v>0.75</v>
      </c>
      <c r="E9" s="5">
        <v>0.86</v>
      </c>
      <c r="F9" s="5">
        <v>0.91</v>
      </c>
      <c r="G9" s="5">
        <v>0.86</v>
      </c>
    </row>
    <row r="10" spans="1:7" ht="12.75">
      <c r="A10" t="s">
        <v>27</v>
      </c>
      <c r="B10" s="5">
        <v>0.49</v>
      </c>
      <c r="C10" s="5">
        <v>0.66</v>
      </c>
      <c r="D10" s="5">
        <v>0.8</v>
      </c>
      <c r="E10" s="5">
        <v>0.88</v>
      </c>
      <c r="F10" s="5">
        <v>0.82</v>
      </c>
      <c r="G10" s="5">
        <v>0.7</v>
      </c>
    </row>
    <row r="11" spans="1:7" ht="12.75">
      <c r="A11" t="s">
        <v>28</v>
      </c>
      <c r="B11" s="5">
        <v>0.15</v>
      </c>
      <c r="C11" s="5">
        <v>0.19</v>
      </c>
      <c r="D11" s="5">
        <v>0.22</v>
      </c>
      <c r="E11" s="5">
        <v>0.39</v>
      </c>
      <c r="F11" s="5">
        <v>0.38</v>
      </c>
      <c r="G11" s="5">
        <v>0.3</v>
      </c>
    </row>
    <row r="12" spans="1:8" ht="12.75">
      <c r="A12" t="s">
        <v>31</v>
      </c>
      <c r="B12" s="5">
        <v>0.03</v>
      </c>
      <c r="C12" s="5">
        <v>0.03</v>
      </c>
      <c r="D12" s="5">
        <v>0.03</v>
      </c>
      <c r="E12" s="5">
        <v>0.04</v>
      </c>
      <c r="F12" s="5">
        <v>0.05</v>
      </c>
      <c r="G12" s="5">
        <v>0.07</v>
      </c>
      <c r="H12" t="s">
        <v>59</v>
      </c>
    </row>
    <row r="13" spans="1:7" ht="12.75">
      <c r="A13" t="s">
        <v>32</v>
      </c>
      <c r="B13" s="5">
        <v>0.01</v>
      </c>
      <c r="C13" s="5">
        <v>0.01</v>
      </c>
      <c r="D13" s="5">
        <v>0.02</v>
      </c>
      <c r="E13" s="5">
        <v>0.02</v>
      </c>
      <c r="F13" s="5">
        <v>0.02</v>
      </c>
      <c r="G13" s="5">
        <v>0.03</v>
      </c>
    </row>
    <row r="14" spans="1:7" ht="12.75">
      <c r="A14" t="s">
        <v>60</v>
      </c>
      <c r="B14" s="5">
        <v>0.02</v>
      </c>
      <c r="C14" s="5">
        <v>0.02</v>
      </c>
      <c r="D14" s="5">
        <v>0.02</v>
      </c>
      <c r="E14" s="5">
        <v>0.02</v>
      </c>
      <c r="F14" s="5">
        <v>0.03</v>
      </c>
      <c r="G14" s="5">
        <v>0.06</v>
      </c>
    </row>
    <row r="15" spans="1:7" ht="12.75">
      <c r="A15" t="s">
        <v>29</v>
      </c>
      <c r="B15" s="5">
        <v>0.36</v>
      </c>
      <c r="C15" s="5">
        <v>0.44</v>
      </c>
      <c r="D15" s="5">
        <v>0.31</v>
      </c>
      <c r="E15" s="5">
        <v>0.29</v>
      </c>
      <c r="F15" s="5">
        <v>0.39</v>
      </c>
      <c r="G15" s="5">
        <v>0.25</v>
      </c>
    </row>
    <row r="16" spans="1:7" ht="12.75">
      <c r="A16" t="s">
        <v>30</v>
      </c>
      <c r="B16" s="5">
        <v>0.1</v>
      </c>
      <c r="C16" s="5">
        <v>0.05</v>
      </c>
      <c r="D16" s="5">
        <v>0.06</v>
      </c>
      <c r="E16" s="5">
        <v>0.07</v>
      </c>
      <c r="F16" s="5">
        <v>0.09</v>
      </c>
      <c r="G16" s="5">
        <v>0.08</v>
      </c>
    </row>
    <row r="17" spans="1:7" ht="12.75">
      <c r="A17" t="s">
        <v>33</v>
      </c>
      <c r="B17" s="5">
        <v>0.03</v>
      </c>
      <c r="C17" s="5">
        <v>0.04</v>
      </c>
      <c r="D17" s="5">
        <v>0.11</v>
      </c>
      <c r="E17" s="5">
        <v>0.17</v>
      </c>
      <c r="F17" s="5">
        <v>0.24</v>
      </c>
      <c r="G17" s="5">
        <v>0.35</v>
      </c>
    </row>
    <row r="18" spans="1:7" ht="12.75">
      <c r="A18" t="s">
        <v>34</v>
      </c>
      <c r="B18" s="5">
        <v>0.07</v>
      </c>
      <c r="C18" s="5">
        <v>0.31</v>
      </c>
      <c r="D18" s="5">
        <v>0.49</v>
      </c>
      <c r="E18" s="5">
        <v>0.75</v>
      </c>
      <c r="F18" s="5">
        <v>0.7</v>
      </c>
      <c r="G18" s="5">
        <v>0.6</v>
      </c>
    </row>
    <row r="19" spans="1:7" ht="12.75">
      <c r="A19" t="s">
        <v>35</v>
      </c>
      <c r="B19" s="5">
        <v>0.14</v>
      </c>
      <c r="C19" s="5">
        <v>0.35</v>
      </c>
      <c r="D19" s="5">
        <v>0.55</v>
      </c>
      <c r="E19" s="5">
        <v>0.72</v>
      </c>
      <c r="F19" s="5">
        <v>0.7</v>
      </c>
      <c r="G19" s="5">
        <v>0.65</v>
      </c>
    </row>
    <row r="20" spans="1:7" ht="12.75">
      <c r="A20" t="s">
        <v>36</v>
      </c>
      <c r="B20" s="5">
        <v>0.22</v>
      </c>
      <c r="C20" s="5">
        <v>0.82</v>
      </c>
      <c r="D20" s="5">
        <v>0.99</v>
      </c>
      <c r="E20" s="5">
        <v>0.99</v>
      </c>
      <c r="F20" s="5">
        <v>0.99</v>
      </c>
      <c r="G20" s="5">
        <v>0.99</v>
      </c>
    </row>
    <row r="21" spans="1:7" ht="12.75">
      <c r="A21" t="s">
        <v>37</v>
      </c>
      <c r="B21" s="5">
        <v>0.05</v>
      </c>
      <c r="C21" s="5">
        <v>0.15</v>
      </c>
      <c r="D21" s="5">
        <v>0.45</v>
      </c>
      <c r="E21" s="5">
        <v>0.7</v>
      </c>
      <c r="F21" s="5">
        <v>0.8</v>
      </c>
      <c r="G21" s="5">
        <v>0.8</v>
      </c>
    </row>
    <row r="22" spans="1:7" ht="12.75">
      <c r="A22" t="s">
        <v>0</v>
      </c>
      <c r="B22" s="5">
        <v>0.16</v>
      </c>
      <c r="C22" s="5">
        <v>0.45</v>
      </c>
      <c r="D22" s="5">
        <v>0.7</v>
      </c>
      <c r="E22" s="5">
        <v>0.9</v>
      </c>
      <c r="F22" s="5">
        <v>0.9</v>
      </c>
      <c r="G22" s="5">
        <v>0.85</v>
      </c>
    </row>
    <row r="23" spans="1:7" ht="12.75">
      <c r="A23" t="s">
        <v>15</v>
      </c>
      <c r="B23" s="5">
        <v>0.17</v>
      </c>
      <c r="C23" s="5">
        <v>0.55</v>
      </c>
      <c r="D23" s="5">
        <v>0.8</v>
      </c>
      <c r="E23" s="5">
        <v>0.9</v>
      </c>
      <c r="F23" s="5">
        <v>0.85</v>
      </c>
      <c r="G23" s="5">
        <v>0.8</v>
      </c>
    </row>
    <row r="24" spans="1:7" ht="12.75">
      <c r="A24" t="s">
        <v>1</v>
      </c>
      <c r="B24" s="5">
        <v>0.06</v>
      </c>
      <c r="C24" s="5">
        <v>0.25</v>
      </c>
      <c r="D24" s="5">
        <v>0.56</v>
      </c>
      <c r="E24" s="5">
        <v>0.81</v>
      </c>
      <c r="F24" s="5">
        <v>0.9</v>
      </c>
      <c r="G24" s="5">
        <v>0.91</v>
      </c>
    </row>
    <row r="25" spans="1:7" ht="12.75">
      <c r="A25" t="s">
        <v>2</v>
      </c>
      <c r="B25" s="5">
        <v>0.24</v>
      </c>
      <c r="C25" s="5">
        <v>0.58</v>
      </c>
      <c r="D25" s="5">
        <v>0.67</v>
      </c>
      <c r="E25" s="5">
        <v>0.91</v>
      </c>
      <c r="F25" s="5">
        <v>0.96</v>
      </c>
      <c r="G25" s="5">
        <v>0.99</v>
      </c>
    </row>
    <row r="26" spans="1:7" ht="12.75">
      <c r="A26" t="s">
        <v>3</v>
      </c>
      <c r="B26" s="5">
        <v>0.33</v>
      </c>
      <c r="C26" s="5">
        <v>0.9</v>
      </c>
      <c r="D26" s="5">
        <v>0.84</v>
      </c>
      <c r="E26" s="5">
        <v>0.99</v>
      </c>
      <c r="F26" s="5">
        <v>0.98</v>
      </c>
      <c r="G26" s="5">
        <v>0.99</v>
      </c>
    </row>
    <row r="27" spans="1:7" ht="12.75">
      <c r="A27" t="s">
        <v>4</v>
      </c>
      <c r="B27" s="5">
        <v>0.13</v>
      </c>
      <c r="C27" s="5">
        <v>0.22</v>
      </c>
      <c r="D27" s="5">
        <v>0.68</v>
      </c>
      <c r="E27" s="5">
        <v>1</v>
      </c>
      <c r="F27" s="5">
        <v>0.92</v>
      </c>
      <c r="G27" s="5">
        <v>0.97</v>
      </c>
    </row>
    <row r="28" spans="1:7" ht="12.75">
      <c r="A28" t="s">
        <v>5</v>
      </c>
      <c r="B28" s="5">
        <v>0.09</v>
      </c>
      <c r="C28" s="5">
        <v>0.11</v>
      </c>
      <c r="D28" s="5">
        <v>0.22</v>
      </c>
      <c r="E28" s="5">
        <v>0.6</v>
      </c>
      <c r="F28" s="5">
        <v>0.88</v>
      </c>
      <c r="G28" s="5">
        <v>0.94</v>
      </c>
    </row>
    <row r="29" spans="1:7" ht="12.75">
      <c r="A29" t="s">
        <v>6</v>
      </c>
      <c r="B29" s="5">
        <v>0.18</v>
      </c>
      <c r="C29" s="5">
        <v>0.06</v>
      </c>
      <c r="D29" s="5">
        <v>0.04</v>
      </c>
      <c r="E29" s="5">
        <v>0.03</v>
      </c>
      <c r="F29" s="5">
        <v>0.02</v>
      </c>
      <c r="G29" s="5">
        <v>0.02</v>
      </c>
    </row>
    <row r="30" spans="1:7" ht="12.75">
      <c r="A30" t="s">
        <v>7</v>
      </c>
      <c r="B30" s="5">
        <v>0.35</v>
      </c>
      <c r="C30" s="5">
        <v>0.25</v>
      </c>
      <c r="D30" s="5">
        <v>0.18</v>
      </c>
      <c r="E30" s="5">
        <v>0.12</v>
      </c>
      <c r="F30" s="5">
        <v>0.07</v>
      </c>
      <c r="G30" s="5">
        <v>0.04</v>
      </c>
    </row>
    <row r="31" spans="1:7" ht="12.75">
      <c r="A31" t="s">
        <v>8</v>
      </c>
      <c r="B31" s="5">
        <v>0.013</v>
      </c>
      <c r="C31" s="5">
        <v>0.015</v>
      </c>
      <c r="D31" s="5">
        <v>0.02</v>
      </c>
      <c r="E31" s="5">
        <v>0.03</v>
      </c>
      <c r="F31" s="5">
        <v>0.04</v>
      </c>
      <c r="G31" s="5">
        <v>0.05</v>
      </c>
    </row>
    <row r="32" spans="1:7" ht="12.75">
      <c r="A32" t="s">
        <v>10</v>
      </c>
      <c r="B32" s="5">
        <v>0.02</v>
      </c>
      <c r="C32" s="5">
        <v>0.03</v>
      </c>
      <c r="D32" s="5">
        <v>0.04</v>
      </c>
      <c r="E32" s="5">
        <v>0.05</v>
      </c>
      <c r="F32" s="5">
        <v>0.04</v>
      </c>
      <c r="G32" s="5">
        <v>0.03</v>
      </c>
    </row>
    <row r="33" spans="1:7" ht="12.75">
      <c r="A33" t="s">
        <v>9</v>
      </c>
      <c r="B33" s="5">
        <v>0.01</v>
      </c>
      <c r="C33" s="5">
        <v>0.01</v>
      </c>
      <c r="D33" s="5">
        <v>0.01</v>
      </c>
      <c r="E33" s="5">
        <v>0.01</v>
      </c>
      <c r="F33" s="5">
        <v>0.02</v>
      </c>
      <c r="G33" s="5">
        <v>0.02</v>
      </c>
    </row>
    <row r="34" spans="1:7" ht="12.75">
      <c r="A34" t="s">
        <v>11</v>
      </c>
      <c r="B34" s="5">
        <v>0.29</v>
      </c>
      <c r="C34" s="5">
        <v>0.1</v>
      </c>
      <c r="D34" s="5">
        <v>0.05</v>
      </c>
      <c r="E34" s="5">
        <v>0.04</v>
      </c>
      <c r="F34" s="5">
        <v>0.07</v>
      </c>
      <c r="G34" s="5">
        <v>0.09</v>
      </c>
    </row>
    <row r="35" spans="1:7" ht="12.75">
      <c r="A35" t="s">
        <v>12</v>
      </c>
      <c r="B35" s="5">
        <v>0.28</v>
      </c>
      <c r="C35" s="5">
        <v>0.22</v>
      </c>
      <c r="D35" s="5">
        <v>0.17</v>
      </c>
      <c r="E35" s="5">
        <v>0.09</v>
      </c>
      <c r="F35" s="5">
        <v>0.1</v>
      </c>
      <c r="G35" s="5">
        <v>0.11</v>
      </c>
    </row>
    <row r="36" spans="1:8" ht="12.75">
      <c r="A36" t="s">
        <v>13</v>
      </c>
      <c r="B36" s="5">
        <v>0.05</v>
      </c>
      <c r="C36" s="5">
        <v>0.22</v>
      </c>
      <c r="D36" s="5">
        <v>0.52</v>
      </c>
      <c r="E36" s="5">
        <v>0.56</v>
      </c>
      <c r="F36" s="5">
        <v>0.45</v>
      </c>
      <c r="G36" s="5">
        <v>0.32</v>
      </c>
      <c r="H36" t="s">
        <v>42</v>
      </c>
    </row>
    <row r="37" spans="1:7" ht="12.75">
      <c r="A37" t="s">
        <v>14</v>
      </c>
      <c r="B37" s="5">
        <v>0.7</v>
      </c>
      <c r="C37" s="5">
        <v>0.66</v>
      </c>
      <c r="D37" s="5">
        <v>0.72</v>
      </c>
      <c r="E37" s="5">
        <v>0.92</v>
      </c>
      <c r="F37" s="5">
        <v>0.88</v>
      </c>
      <c r="G37" s="5">
        <v>0.75</v>
      </c>
    </row>
    <row r="38" spans="1:7" ht="12.75">
      <c r="A38" t="s">
        <v>16</v>
      </c>
      <c r="B38" s="5">
        <v>0.15</v>
      </c>
      <c r="C38" s="5">
        <v>0.11</v>
      </c>
      <c r="D38" s="5">
        <v>0.1</v>
      </c>
      <c r="E38" s="5">
        <v>0.07</v>
      </c>
      <c r="F38" s="5">
        <v>0.06</v>
      </c>
      <c r="G38" s="5">
        <v>0.07</v>
      </c>
    </row>
    <row r="39" spans="1:8" ht="12.75">
      <c r="A39" t="s">
        <v>17</v>
      </c>
      <c r="B39" s="5">
        <v>0.008</v>
      </c>
      <c r="C39" s="5">
        <v>0.008</v>
      </c>
      <c r="D39" s="5">
        <v>0.013</v>
      </c>
      <c r="E39" s="5">
        <v>0.015</v>
      </c>
      <c r="F39" s="5">
        <v>0.02</v>
      </c>
      <c r="G39" s="5">
        <v>0.025</v>
      </c>
      <c r="H39" t="s">
        <v>53</v>
      </c>
    </row>
    <row r="40" spans="1:7" ht="12.75">
      <c r="A40" t="s">
        <v>18</v>
      </c>
      <c r="B40" s="5">
        <v>0.25</v>
      </c>
      <c r="C40" s="5">
        <v>0.35</v>
      </c>
      <c r="D40" s="5">
        <v>0.42</v>
      </c>
      <c r="E40" s="5">
        <v>0.46</v>
      </c>
      <c r="F40" s="5">
        <v>0.5</v>
      </c>
      <c r="G40" s="5">
        <v>0.5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G G</cp:lastModifiedBy>
  <dcterms:created xsi:type="dcterms:W3CDTF">2011-06-01T17:14:56Z</dcterms:created>
  <dcterms:modified xsi:type="dcterms:W3CDTF">2012-05-18T08:42:05Z</dcterms:modified>
  <cp:category/>
  <cp:version/>
  <cp:contentType/>
  <cp:contentStatus/>
</cp:coreProperties>
</file>