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720" windowWidth="32940" windowHeight="25300" tabRatio="500" activeTab="0"/>
  </bookViews>
  <sheets>
    <sheet name="Sheet1" sheetId="1" r:id="rId1"/>
    <sheet name="Sheet1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>JG LG</author>
  </authors>
  <commentList>
    <comment ref="H4" authorId="0">
      <text>
        <r>
          <rPr>
            <b/>
            <sz val="9"/>
            <rFont val="Verdana"/>
            <family val="0"/>
          </rPr>
          <t>água do mar de -4 a 30 oC</t>
        </r>
      </text>
    </comment>
  </commentList>
</comments>
</file>

<file path=xl/sharedStrings.xml><?xml version="1.0" encoding="utf-8"?>
<sst xmlns="http://schemas.openxmlformats.org/spreadsheetml/2006/main" count="517" uniqueCount="166">
  <si>
    <t>E7</t>
  </si>
  <si>
    <t>F7</t>
  </si>
  <si>
    <t>F#7/Gb7</t>
  </si>
  <si>
    <t>G7</t>
  </si>
  <si>
    <t>G#7/Ab7</t>
  </si>
  <si>
    <t>A7</t>
  </si>
  <si>
    <t>A#7/Bb7</t>
  </si>
  <si>
    <t>B7</t>
  </si>
  <si>
    <t>C8</t>
  </si>
  <si>
    <t>C#8/Db8</t>
  </si>
  <si>
    <t>D8</t>
  </si>
  <si>
    <t>D#8/Eb8</t>
  </si>
  <si>
    <t>dó</t>
  </si>
  <si>
    <t>dó #/ ré b</t>
  </si>
  <si>
    <t>ré</t>
  </si>
  <si>
    <t>ré #/ mi b</t>
  </si>
  <si>
    <t>mi</t>
  </si>
  <si>
    <t>fá</t>
  </si>
  <si>
    <t>fá #/ sol b</t>
  </si>
  <si>
    <t>sol</t>
  </si>
  <si>
    <t>sol #/ lá b</t>
  </si>
  <si>
    <t>lá</t>
  </si>
  <si>
    <t>lá #/ si b</t>
  </si>
  <si>
    <t>si</t>
  </si>
  <si>
    <t>E8</t>
  </si>
  <si>
    <t>F8</t>
  </si>
  <si>
    <t>G8</t>
  </si>
  <si>
    <t>A8</t>
  </si>
  <si>
    <t>B8</t>
  </si>
  <si>
    <t>C9</t>
  </si>
  <si>
    <t>D9</t>
  </si>
  <si>
    <t>E9</t>
  </si>
  <si>
    <t>F9</t>
  </si>
  <si>
    <t>G9</t>
  </si>
  <si>
    <t>Soprano</t>
  </si>
  <si>
    <t>Contralto</t>
  </si>
  <si>
    <t>Barítono</t>
  </si>
  <si>
    <t>Baixo</t>
  </si>
  <si>
    <t>Voz</t>
  </si>
  <si>
    <t>Flautim</t>
  </si>
  <si>
    <t>Instrumentos de sopro</t>
  </si>
  <si>
    <t>Flauta</t>
  </si>
  <si>
    <t>Oboé</t>
  </si>
  <si>
    <t>Clarinete baixo</t>
  </si>
  <si>
    <t>Clarinete tenor</t>
  </si>
  <si>
    <t>Clarineta requinta</t>
  </si>
  <si>
    <t>Clarineta soprano</t>
  </si>
  <si>
    <t>Corne inglês</t>
  </si>
  <si>
    <t>Fagote</t>
  </si>
  <si>
    <t>Contrafagote</t>
  </si>
  <si>
    <t>Saxofone soprano</t>
  </si>
  <si>
    <t>Saxofone alto</t>
  </si>
  <si>
    <t>Saxofone tenor</t>
  </si>
  <si>
    <t>Saxofone barítono</t>
  </si>
  <si>
    <t>Saxofone baixo</t>
  </si>
  <si>
    <t>Mezzo-soprano</t>
  </si>
  <si>
    <t>Tenor</t>
  </si>
  <si>
    <t>A9</t>
  </si>
  <si>
    <t>B9</t>
  </si>
  <si>
    <t>F#8/Gb8</t>
  </si>
  <si>
    <t>G#8/Ab8</t>
  </si>
  <si>
    <t>A#8/Bb8</t>
  </si>
  <si>
    <t>C#9/Db9</t>
  </si>
  <si>
    <t>D#9/Eb9</t>
  </si>
  <si>
    <t>F#9/Gb9</t>
  </si>
  <si>
    <t>G#9/Ab9</t>
  </si>
  <si>
    <t>A#9/Bb9</t>
  </si>
  <si>
    <t>Oitava</t>
  </si>
  <si>
    <t xml:space="preserve"> Nota</t>
  </si>
  <si>
    <r>
      <t>2</t>
    </r>
    <r>
      <rPr>
        <b/>
        <vertAlign val="superscript"/>
        <sz val="10"/>
        <rFont val="Verdana"/>
        <family val="0"/>
      </rPr>
      <t>1/12</t>
    </r>
  </si>
  <si>
    <t>f (Hz)</t>
  </si>
  <si>
    <r>
      <t>T (</t>
    </r>
    <r>
      <rPr>
        <b/>
        <vertAlign val="superscript"/>
        <sz val="10"/>
        <rFont val="Verdana"/>
        <family val="0"/>
      </rPr>
      <t>o</t>
    </r>
    <r>
      <rPr>
        <b/>
        <sz val="10"/>
        <rFont val="Verdana"/>
        <family val="0"/>
      </rPr>
      <t>C)</t>
    </r>
  </si>
  <si>
    <r>
      <t>l</t>
    </r>
    <r>
      <rPr>
        <b/>
        <vertAlign val="subscript"/>
        <sz val="12"/>
        <rFont val="Verdana"/>
        <family val="0"/>
      </rPr>
      <t>ar</t>
    </r>
    <r>
      <rPr>
        <b/>
        <sz val="10"/>
        <rFont val="Verdana"/>
        <family val="0"/>
      </rPr>
      <t xml:space="preserve"> (cm)</t>
    </r>
  </si>
  <si>
    <r>
      <t>c</t>
    </r>
    <r>
      <rPr>
        <b/>
        <vertAlign val="subscript"/>
        <sz val="10"/>
        <rFont val="Verdana"/>
        <family val="0"/>
      </rPr>
      <t>ar</t>
    </r>
    <r>
      <rPr>
        <b/>
        <sz val="10"/>
        <rFont val="Verdana"/>
        <family val="0"/>
      </rPr>
      <t xml:space="preserve"> (m/s)</t>
    </r>
  </si>
  <si>
    <r>
      <t>l</t>
    </r>
    <r>
      <rPr>
        <b/>
        <vertAlign val="subscript"/>
        <sz val="12"/>
        <rFont val="Verdana"/>
        <family val="0"/>
      </rPr>
      <t>H2O</t>
    </r>
    <r>
      <rPr>
        <b/>
        <sz val="10"/>
        <rFont val="Verdana"/>
        <family val="0"/>
      </rPr>
      <t xml:space="preserve"> (cm)</t>
    </r>
  </si>
  <si>
    <r>
      <t>c</t>
    </r>
    <r>
      <rPr>
        <b/>
        <vertAlign val="subscript"/>
        <sz val="10"/>
        <rFont val="Verdana"/>
        <family val="0"/>
      </rPr>
      <t>H2O</t>
    </r>
    <r>
      <rPr>
        <b/>
        <sz val="10"/>
        <rFont val="Verdana"/>
        <family val="0"/>
      </rPr>
      <t xml:space="preserve"> (m/s)</t>
    </r>
  </si>
  <si>
    <t>S (ppm)</t>
  </si>
  <si>
    <t>P (MPa)</t>
  </si>
  <si>
    <t>C0</t>
  </si>
  <si>
    <t>C#0/Db0</t>
  </si>
  <si>
    <t>D0</t>
  </si>
  <si>
    <t>D#0/Eb0</t>
  </si>
  <si>
    <t>E0</t>
  </si>
  <si>
    <t>F0</t>
  </si>
  <si>
    <t>F#0/Gb0</t>
  </si>
  <si>
    <t>G0</t>
  </si>
  <si>
    <t>G#0/Ab0</t>
  </si>
  <si>
    <t>A0</t>
  </si>
  <si>
    <t>A#0/Bb0</t>
  </si>
  <si>
    <t>B0</t>
  </si>
  <si>
    <t>C1</t>
  </si>
  <si>
    <t>C#1/Db1</t>
  </si>
  <si>
    <t>D1</t>
  </si>
  <si>
    <t>D#1/Eb1</t>
  </si>
  <si>
    <t>E1</t>
  </si>
  <si>
    <t>F1</t>
  </si>
  <si>
    <t>F#1/Gb1</t>
  </si>
  <si>
    <t>G1</t>
  </si>
  <si>
    <t>G#1/Ab1</t>
  </si>
  <si>
    <t>A1</t>
  </si>
  <si>
    <t>A#1/Bb1</t>
  </si>
  <si>
    <t>B1</t>
  </si>
  <si>
    <t>C2</t>
  </si>
  <si>
    <t>C#2/Db2</t>
  </si>
  <si>
    <t>D2</t>
  </si>
  <si>
    <t>D#2/Eb2</t>
  </si>
  <si>
    <t>E2</t>
  </si>
  <si>
    <t>F2</t>
  </si>
  <si>
    <t>F#2/Gb2</t>
  </si>
  <si>
    <t>G2</t>
  </si>
  <si>
    <t>G#2/Ab2</t>
  </si>
  <si>
    <t>A2</t>
  </si>
  <si>
    <t>A#2/Bb2</t>
  </si>
  <si>
    <t>B2</t>
  </si>
  <si>
    <t>C3</t>
  </si>
  <si>
    <t>C#3/Db3</t>
  </si>
  <si>
    <t>D3</t>
  </si>
  <si>
    <t>D#3/Eb3</t>
  </si>
  <si>
    <t>E3</t>
  </si>
  <si>
    <t>F3</t>
  </si>
  <si>
    <t>F#3/Gb3</t>
  </si>
  <si>
    <t>G3</t>
  </si>
  <si>
    <t>G#3/Ab3</t>
  </si>
  <si>
    <t>A3</t>
  </si>
  <si>
    <t>A#3/Bb3</t>
  </si>
  <si>
    <t>B3</t>
  </si>
  <si>
    <t>C4</t>
  </si>
  <si>
    <t>C#4/Db4</t>
  </si>
  <si>
    <t>D4</t>
  </si>
  <si>
    <t>D#4/Eb4</t>
  </si>
  <si>
    <t>E4</t>
  </si>
  <si>
    <t>F4</t>
  </si>
  <si>
    <t>F#4/Gb4</t>
  </si>
  <si>
    <t>G4</t>
  </si>
  <si>
    <t>G#4/Ab4</t>
  </si>
  <si>
    <t>A4</t>
  </si>
  <si>
    <t>A#4/Bb4</t>
  </si>
  <si>
    <t>B4</t>
  </si>
  <si>
    <t>C5</t>
  </si>
  <si>
    <t>C#5/Db5</t>
  </si>
  <si>
    <t>D5</t>
  </si>
  <si>
    <t>D#5/Eb5</t>
  </si>
  <si>
    <t>E5</t>
  </si>
  <si>
    <t>F5</t>
  </si>
  <si>
    <t>F#5/Gb5</t>
  </si>
  <si>
    <t>G5</t>
  </si>
  <si>
    <t>G#5/Ab5</t>
  </si>
  <si>
    <t>A5</t>
  </si>
  <si>
    <t>A#5/Bb5</t>
  </si>
  <si>
    <t>B5</t>
  </si>
  <si>
    <t>C6</t>
  </si>
  <si>
    <t>C#6/Db6</t>
  </si>
  <si>
    <t>D6</t>
  </si>
  <si>
    <t>D#6/Eb6</t>
  </si>
  <si>
    <t>E6</t>
  </si>
  <si>
    <t>F6</t>
  </si>
  <si>
    <t>F#6/Gb6</t>
  </si>
  <si>
    <t>G6</t>
  </si>
  <si>
    <t>G#6/Ab6</t>
  </si>
  <si>
    <t>A6</t>
  </si>
  <si>
    <t>A#6/Bb6</t>
  </si>
  <si>
    <t>B6</t>
  </si>
  <si>
    <t>C7</t>
  </si>
  <si>
    <t>C#7/Db7</t>
  </si>
  <si>
    <t>D7</t>
  </si>
  <si>
    <t>D#7/Eb7</t>
  </si>
</sst>
</file>

<file path=xl/styles.xml><?xml version="1.0" encoding="utf-8"?>
<styleSheet xmlns="http://schemas.openxmlformats.org/spreadsheetml/2006/main">
  <numFmts count="1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General"/>
    <numFmt numFmtId="173" formatCode="0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9"/>
      <name val="Verdana"/>
      <family val="0"/>
    </font>
    <font>
      <b/>
      <vertAlign val="superscript"/>
      <sz val="10"/>
      <name val="Verdana"/>
      <family val="0"/>
    </font>
    <font>
      <b/>
      <sz val="12"/>
      <name val="Symbol"/>
      <family val="0"/>
    </font>
    <font>
      <b/>
      <vertAlign val="subscript"/>
      <sz val="12"/>
      <name val="Verdana"/>
      <family val="0"/>
    </font>
    <font>
      <b/>
      <vertAlign val="subscript"/>
      <sz val="10"/>
      <name val="Verdana"/>
      <family val="0"/>
    </font>
    <font>
      <sz val="10"/>
      <color indexed="17"/>
      <name val="Verdana"/>
      <family val="0"/>
    </font>
    <font>
      <b/>
      <sz val="9"/>
      <name val="Verdan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0" fillId="6" borderId="0" xfId="0" applyFill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textRotation="90"/>
    </xf>
    <xf numFmtId="0" fontId="0" fillId="4" borderId="0" xfId="0" applyFill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Frequ?ncias das notas musicais numa escala linear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285"/>
          <c:w val="0.9707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Sheet1!$D$1:$D$7</c:f>
              <c:strCache>
                <c:ptCount val="1"/>
                <c:pt idx="0">
                  <c:v>f (Hz) 16.35 17.32 18.35 19.45 20.60 21.83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Sheet1!$B$2:$B$121</c:f>
              <c:strCache/>
            </c:strRef>
          </c:cat>
          <c:val>
            <c:numRef>
              <c:f>Sheet1!$D$2:$D$121</c:f>
              <c:numCache/>
            </c:numRef>
          </c:val>
          <c:smooth val="0"/>
        </c:ser>
        <c:marker val="1"/>
        <c:axId val="9915361"/>
        <c:axId val="22129386"/>
      </c:lineChart>
      <c:catAx>
        <c:axId val="991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Nota</a:t>
                </a:r>
              </a:p>
            </c:rich>
          </c:tx>
          <c:layout>
            <c:manualLayout>
              <c:xMode val="factor"/>
              <c:yMode val="factor"/>
              <c:x val="-0.03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29386"/>
        <c:crosses val="autoZero"/>
        <c:auto val="1"/>
        <c:lblOffset val="100"/>
        <c:tickLblSkip val="2"/>
        <c:noMultiLvlLbl val="0"/>
      </c:catAx>
      <c:valAx>
        <c:axId val="22129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f/Hz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15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Frequ?ncias das notas musicais numa escala logar?tmica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285"/>
          <c:w val="0.9707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Sheet1!$D$1:$D$7</c:f>
              <c:strCache>
                <c:ptCount val="1"/>
                <c:pt idx="0">
                  <c:v>f (Hz) 16.35 17.32 18.35 19.45 20.60 21.83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Sheet1!$B$2:$B$121</c:f>
              <c:strCache/>
            </c:strRef>
          </c:cat>
          <c:val>
            <c:numRef>
              <c:f>Sheet1!$D$2:$D$121</c:f>
              <c:numCache/>
            </c:numRef>
          </c:val>
          <c:smooth val="0"/>
        </c:ser>
        <c:marker val="1"/>
        <c:axId val="64946747"/>
        <c:axId val="47649812"/>
      </c:lineChart>
      <c:catAx>
        <c:axId val="64946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Nota</a:t>
                </a:r>
              </a:p>
            </c:rich>
          </c:tx>
          <c:layout>
            <c:manualLayout>
              <c:xMode val="factor"/>
              <c:yMode val="factor"/>
              <c:x val="-0.03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49812"/>
        <c:crosses val="autoZero"/>
        <c:auto val="1"/>
        <c:lblOffset val="100"/>
        <c:tickLblSkip val="2"/>
        <c:noMultiLvlLbl val="0"/>
      </c:catAx>
      <c:valAx>
        <c:axId val="4764981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f/Hz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46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10</xdr:row>
      <xdr:rowOff>95250</xdr:rowOff>
    </xdr:from>
    <xdr:to>
      <xdr:col>20</xdr:col>
      <xdr:colOff>19050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6067425" y="1800225"/>
        <a:ext cx="11458575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695325</xdr:colOff>
      <xdr:row>57</xdr:row>
      <xdr:rowOff>95250</xdr:rowOff>
    </xdr:from>
    <xdr:to>
      <xdr:col>20</xdr:col>
      <xdr:colOff>19050</xdr:colOff>
      <xdr:row>101</xdr:row>
      <xdr:rowOff>38100</xdr:rowOff>
    </xdr:to>
    <xdr:graphicFrame>
      <xdr:nvGraphicFramePr>
        <xdr:cNvPr id="2" name="Chart 2"/>
        <xdr:cNvGraphicFramePr/>
      </xdr:nvGraphicFramePr>
      <xdr:xfrm>
        <a:off x="6067425" y="9410700"/>
        <a:ext cx="11458575" cy="706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G8" sqref="G8"/>
    </sheetView>
  </sheetViews>
  <sheetFormatPr defaultColWidth="11.00390625" defaultRowHeight="12.75"/>
  <cols>
    <col min="1" max="3" width="10.75390625" style="1" customWidth="1"/>
    <col min="4" max="8" width="12.75390625" style="1" customWidth="1"/>
    <col min="9" max="9" width="12.75390625" style="0" customWidth="1"/>
  </cols>
  <sheetData>
    <row r="1" spans="1:9" ht="18">
      <c r="A1" s="3" t="s">
        <v>67</v>
      </c>
      <c r="B1" s="16" t="s">
        <v>68</v>
      </c>
      <c r="C1" s="16"/>
      <c r="D1" s="3" t="s">
        <v>70</v>
      </c>
      <c r="E1" s="4" t="s">
        <v>72</v>
      </c>
      <c r="F1" s="4" t="s">
        <v>74</v>
      </c>
      <c r="G1" s="3" t="s">
        <v>69</v>
      </c>
      <c r="H1" s="3" t="s">
        <v>73</v>
      </c>
      <c r="I1" s="3" t="s">
        <v>71</v>
      </c>
    </row>
    <row r="2" spans="1:9" ht="12.75">
      <c r="A2" s="1">
        <v>0</v>
      </c>
      <c r="B2" s="1" t="s">
        <v>12</v>
      </c>
      <c r="C2" s="1" t="s">
        <v>78</v>
      </c>
      <c r="D2" s="6">
        <f aca="true" t="shared" si="0" ref="D2:D10">D3/G$2</f>
        <v>16.351597831287407</v>
      </c>
      <c r="E2" s="8">
        <f>H$2*100/D2</f>
        <v>2099.489013502548</v>
      </c>
      <c r="F2" s="8">
        <f aca="true" t="shared" si="1" ref="F2:F33">H$5*100/D2</f>
        <v>9308.731015938907</v>
      </c>
      <c r="G2" s="1">
        <f>POWER(2,1/12)</f>
        <v>1.0594630943592953</v>
      </c>
      <c r="H2" s="1">
        <f>331.3+0.6*I2</f>
        <v>343.3</v>
      </c>
      <c r="I2" s="1">
        <v>20</v>
      </c>
    </row>
    <row r="3" spans="1:9" ht="12.75">
      <c r="A3" s="1">
        <v>0</v>
      </c>
      <c r="B3" s="1" t="s">
        <v>13</v>
      </c>
      <c r="C3" s="2" t="s">
        <v>79</v>
      </c>
      <c r="D3" s="6">
        <f t="shared" si="0"/>
        <v>17.323914436054498</v>
      </c>
      <c r="E3" s="8">
        <f aca="true" t="shared" si="2" ref="E3:E66">H$2*100/D3</f>
        <v>1981.6537496024841</v>
      </c>
      <c r="F3" s="8">
        <f t="shared" si="1"/>
        <v>8786.272089608097</v>
      </c>
      <c r="I3" s="1"/>
    </row>
    <row r="4" spans="1:9" ht="14.25">
      <c r="A4" s="1">
        <v>0</v>
      </c>
      <c r="B4" s="1" t="s">
        <v>14</v>
      </c>
      <c r="C4" s="1" t="s">
        <v>80</v>
      </c>
      <c r="D4" s="6">
        <f t="shared" si="0"/>
        <v>18.354047994837966</v>
      </c>
      <c r="E4" s="8">
        <f t="shared" si="2"/>
        <v>1870.4320708791452</v>
      </c>
      <c r="F4" s="8">
        <f t="shared" si="1"/>
        <v>8293.13652961319</v>
      </c>
      <c r="H4" s="3" t="s">
        <v>75</v>
      </c>
      <c r="I4" s="3" t="s">
        <v>76</v>
      </c>
    </row>
    <row r="5" spans="1:9" ht="12.75">
      <c r="A5" s="1">
        <v>0</v>
      </c>
      <c r="B5" s="1" t="s">
        <v>15</v>
      </c>
      <c r="C5" s="2" t="s">
        <v>81</v>
      </c>
      <c r="D5" s="6">
        <f t="shared" si="0"/>
        <v>19.44543648263005</v>
      </c>
      <c r="E5" s="8">
        <f t="shared" si="2"/>
        <v>1765.4527853188497</v>
      </c>
      <c r="F5" s="8">
        <f t="shared" si="1"/>
        <v>7827.678541864094</v>
      </c>
      <c r="H5" s="9">
        <f>1449.14+4.5721*I2-0.044532*I2*I2-0.00026045*I2*I2*I2+0.0000079851*I2*I2*I2*I2+1.39799*(I5-35)-0.00169202*(I5-35)*(I5-35)+1.63432*I8-0.00106768*I8*I8+0.00000373403*I8*I8*I8-0.000000036332*I8*I8*I8*I8+(I5-35)*(-0.011244*I2+0.00000077711*I2*I2+0.000785344*I8-0.000013458*I8*I8+0.00000032203*I8*I2+0.000000016101*I8*I2*I2)+I8*(-0.0018974*I2+0.000076287*I2*I2+0.00000046176*I2*I2*I2)+I8*I8*(-0.000026301*I2+0.00000019302*I2*I2)+I8*I8*I8*(-0.00000020831*I2)</f>
        <v>1522.1262589226444</v>
      </c>
      <c r="I5" s="1">
        <v>35</v>
      </c>
    </row>
    <row r="6" spans="1:9" ht="12.75">
      <c r="A6" s="1">
        <v>0</v>
      </c>
      <c r="B6" s="1" t="s">
        <v>16</v>
      </c>
      <c r="C6" s="1" t="s">
        <v>82</v>
      </c>
      <c r="D6" s="6">
        <f t="shared" si="0"/>
        <v>20.601722307054366</v>
      </c>
      <c r="E6" s="8">
        <f t="shared" si="2"/>
        <v>1666.3655343148105</v>
      </c>
      <c r="F6" s="8">
        <f t="shared" si="1"/>
        <v>7388.344703595211</v>
      </c>
      <c r="I6" s="1"/>
    </row>
    <row r="7" spans="1:9" ht="12.75">
      <c r="A7" s="1">
        <v>0</v>
      </c>
      <c r="B7" s="1" t="s">
        <v>17</v>
      </c>
      <c r="C7" s="1" t="s">
        <v>83</v>
      </c>
      <c r="D7" s="6">
        <f t="shared" si="0"/>
        <v>21.82676446456274</v>
      </c>
      <c r="E7" s="8">
        <f t="shared" si="2"/>
        <v>1572.8396233778547</v>
      </c>
      <c r="F7" s="8">
        <f t="shared" si="1"/>
        <v>6973.668778961361</v>
      </c>
      <c r="I7" s="3" t="s">
        <v>77</v>
      </c>
    </row>
    <row r="8" spans="1:9" ht="12.75">
      <c r="A8" s="1">
        <v>0</v>
      </c>
      <c r="B8" s="1" t="s">
        <v>18</v>
      </c>
      <c r="C8" s="2" t="s">
        <v>84</v>
      </c>
      <c r="D8" s="6">
        <f t="shared" si="0"/>
        <v>23.124651419477146</v>
      </c>
      <c r="E8" s="8">
        <f t="shared" si="2"/>
        <v>1484.5629184743061</v>
      </c>
      <c r="F8" s="8">
        <f t="shared" si="1"/>
        <v>6582.266825611939</v>
      </c>
      <c r="I8" s="1">
        <v>0.1</v>
      </c>
    </row>
    <row r="9" spans="1:9" ht="12.75">
      <c r="A9" s="1">
        <v>0</v>
      </c>
      <c r="B9" s="1" t="s">
        <v>19</v>
      </c>
      <c r="C9" s="1" t="s">
        <v>85</v>
      </c>
      <c r="D9" s="6">
        <f t="shared" si="0"/>
        <v>24.49971474885933</v>
      </c>
      <c r="E9" s="8">
        <f t="shared" si="2"/>
        <v>1401.2408043076646</v>
      </c>
      <c r="F9" s="8">
        <f t="shared" si="1"/>
        <v>6212.832575911981</v>
      </c>
      <c r="I9" s="1"/>
    </row>
    <row r="10" spans="1:9" ht="12.75">
      <c r="A10" s="1">
        <v>0</v>
      </c>
      <c r="B10" s="1" t="s">
        <v>20</v>
      </c>
      <c r="C10" s="2" t="s">
        <v>86</v>
      </c>
      <c r="D10" s="6">
        <f t="shared" si="0"/>
        <v>25.95654359874657</v>
      </c>
      <c r="E10" s="8">
        <f t="shared" si="2"/>
        <v>1322.5952010674403</v>
      </c>
      <c r="F10" s="8">
        <f t="shared" si="1"/>
        <v>5864.133077395356</v>
      </c>
      <c r="I10" s="1"/>
    </row>
    <row r="11" spans="1:8" ht="12.75">
      <c r="A11" s="1">
        <v>0</v>
      </c>
      <c r="B11" s="1" t="s">
        <v>21</v>
      </c>
      <c r="C11" s="1" t="s">
        <v>87</v>
      </c>
      <c r="D11" s="6">
        <v>27.5</v>
      </c>
      <c r="E11" s="8">
        <f t="shared" si="2"/>
        <v>1248.3636363636363</v>
      </c>
      <c r="F11" s="8">
        <f t="shared" si="1"/>
        <v>5535.004577900525</v>
      </c>
      <c r="G11"/>
      <c r="H11"/>
    </row>
    <row r="12" spans="1:8" ht="12.75">
      <c r="A12" s="1">
        <v>0</v>
      </c>
      <c r="B12" s="1" t="s">
        <v>22</v>
      </c>
      <c r="C12" s="2" t="s">
        <v>88</v>
      </c>
      <c r="D12" s="6">
        <f>D11*G$2</f>
        <v>29.13523509488062</v>
      </c>
      <c r="E12" s="8">
        <f t="shared" si="2"/>
        <v>1178.2983692495468</v>
      </c>
      <c r="F12" s="8">
        <f t="shared" si="1"/>
        <v>5224.348641655885</v>
      </c>
      <c r="G12"/>
      <c r="H12"/>
    </row>
    <row r="13" spans="1:8" ht="12.75">
      <c r="A13" s="1">
        <v>0</v>
      </c>
      <c r="B13" s="1" t="s">
        <v>23</v>
      </c>
      <c r="C13" s="1" t="s">
        <v>89</v>
      </c>
      <c r="D13" s="6">
        <f>D12*G$2</f>
        <v>30.867706328507758</v>
      </c>
      <c r="E13" s="8">
        <f t="shared" si="2"/>
        <v>1112.1655634093763</v>
      </c>
      <c r="F13" s="8">
        <f t="shared" si="1"/>
        <v>4931.128483352488</v>
      </c>
      <c r="G13"/>
      <c r="H13"/>
    </row>
    <row r="14" spans="1:8" ht="12.75">
      <c r="A14" s="1">
        <v>1</v>
      </c>
      <c r="B14" s="1" t="s">
        <v>12</v>
      </c>
      <c r="C14" s="1" t="s">
        <v>90</v>
      </c>
      <c r="D14" s="6">
        <f aca="true" t="shared" si="3" ref="D14:D77">D13*G$2</f>
        <v>32.703195662574835</v>
      </c>
      <c r="E14" s="8">
        <f t="shared" si="2"/>
        <v>1049.7445067512733</v>
      </c>
      <c r="F14" s="8">
        <f t="shared" si="1"/>
        <v>4654.36550796945</v>
      </c>
      <c r="G14"/>
      <c r="H14"/>
    </row>
    <row r="15" spans="1:8" ht="12.75">
      <c r="A15" s="1">
        <v>1</v>
      </c>
      <c r="B15" s="1" t="s">
        <v>13</v>
      </c>
      <c r="C15" s="2" t="s">
        <v>91</v>
      </c>
      <c r="D15" s="6">
        <f t="shared" si="3"/>
        <v>34.64782887210902</v>
      </c>
      <c r="E15" s="8">
        <f t="shared" si="2"/>
        <v>990.8268748012415</v>
      </c>
      <c r="F15" s="8">
        <f t="shared" si="1"/>
        <v>4393.136044804046</v>
      </c>
      <c r="G15"/>
      <c r="H15"/>
    </row>
    <row r="16" spans="1:8" ht="12.75">
      <c r="A16" s="1">
        <v>1</v>
      </c>
      <c r="B16" s="1" t="s">
        <v>14</v>
      </c>
      <c r="C16" s="1" t="s">
        <v>92</v>
      </c>
      <c r="D16" s="6">
        <f t="shared" si="3"/>
        <v>36.708095989675954</v>
      </c>
      <c r="E16" s="8">
        <f t="shared" si="2"/>
        <v>935.216035439572</v>
      </c>
      <c r="F16" s="8">
        <f t="shared" si="1"/>
        <v>4146.568264806592</v>
      </c>
      <c r="G16"/>
      <c r="H16"/>
    </row>
    <row r="17" spans="1:8" ht="12.75">
      <c r="A17" s="1">
        <v>1</v>
      </c>
      <c r="B17" s="1" t="s">
        <v>15</v>
      </c>
      <c r="C17" s="2" t="s">
        <v>93</v>
      </c>
      <c r="D17" s="6">
        <f t="shared" si="3"/>
        <v>38.89087296526012</v>
      </c>
      <c r="E17" s="8">
        <f t="shared" si="2"/>
        <v>882.7263926594244</v>
      </c>
      <c r="F17" s="8">
        <f t="shared" si="1"/>
        <v>3913.8392709320447</v>
      </c>
      <c r="G17"/>
      <c r="H17"/>
    </row>
    <row r="18" spans="1:8" ht="12.75">
      <c r="A18" s="1">
        <v>1</v>
      </c>
      <c r="B18" s="1" t="s">
        <v>16</v>
      </c>
      <c r="C18" s="1" t="s">
        <v>94</v>
      </c>
      <c r="D18" s="6">
        <f t="shared" si="3"/>
        <v>41.203444614108754</v>
      </c>
      <c r="E18" s="8">
        <f t="shared" si="2"/>
        <v>833.1827671574048</v>
      </c>
      <c r="F18" s="8">
        <f t="shared" si="1"/>
        <v>3694.172351797604</v>
      </c>
      <c r="G18"/>
      <c r="H18"/>
    </row>
    <row r="19" spans="1:8" ht="12.75">
      <c r="A19" s="1">
        <v>1</v>
      </c>
      <c r="B19" s="1" t="s">
        <v>17</v>
      </c>
      <c r="C19" s="1" t="s">
        <v>95</v>
      </c>
      <c r="D19" s="6">
        <f t="shared" si="3"/>
        <v>43.6535289291255</v>
      </c>
      <c r="E19" s="8">
        <f t="shared" si="2"/>
        <v>786.419811688927</v>
      </c>
      <c r="F19" s="8">
        <f t="shared" si="1"/>
        <v>3486.8343894806785</v>
      </c>
      <c r="G19"/>
      <c r="H19"/>
    </row>
    <row r="20" spans="1:8" ht="12.75">
      <c r="A20" s="1">
        <v>1</v>
      </c>
      <c r="B20" s="1" t="s">
        <v>18</v>
      </c>
      <c r="C20" s="2" t="s">
        <v>96</v>
      </c>
      <c r="D20" s="6">
        <f t="shared" si="3"/>
        <v>46.249302838954314</v>
      </c>
      <c r="E20" s="8">
        <f t="shared" si="2"/>
        <v>742.2814592371527</v>
      </c>
      <c r="F20" s="8">
        <f t="shared" si="1"/>
        <v>3291.133412805968</v>
      </c>
      <c r="G20"/>
      <c r="H20"/>
    </row>
    <row r="21" spans="1:8" ht="12.75">
      <c r="A21" s="1">
        <v>1</v>
      </c>
      <c r="B21" s="1" t="s">
        <v>19</v>
      </c>
      <c r="C21" s="1" t="s">
        <v>97</v>
      </c>
      <c r="D21" s="6">
        <f t="shared" si="3"/>
        <v>48.99942949771868</v>
      </c>
      <c r="E21" s="8">
        <f t="shared" si="2"/>
        <v>700.6204021538321</v>
      </c>
      <c r="F21" s="8">
        <f t="shared" si="1"/>
        <v>3106.416287955989</v>
      </c>
      <c r="G21"/>
      <c r="H21"/>
    </row>
    <row r="22" spans="1:8" ht="12.75">
      <c r="A22" s="1">
        <v>1</v>
      </c>
      <c r="B22" s="1" t="s">
        <v>20</v>
      </c>
      <c r="C22" s="2" t="s">
        <v>98</v>
      </c>
      <c r="D22" s="6">
        <f t="shared" si="3"/>
        <v>51.91308719749316</v>
      </c>
      <c r="E22" s="8">
        <f t="shared" si="2"/>
        <v>661.2976005337199</v>
      </c>
      <c r="F22" s="8">
        <f t="shared" si="1"/>
        <v>2932.0665386976766</v>
      </c>
      <c r="G22"/>
      <c r="H22"/>
    </row>
    <row r="23" spans="1:8" ht="12.75">
      <c r="A23" s="1">
        <v>1</v>
      </c>
      <c r="B23" s="1" t="s">
        <v>21</v>
      </c>
      <c r="C23" s="1" t="s">
        <v>99</v>
      </c>
      <c r="D23" s="6">
        <f>D22*G$2</f>
        <v>55.00000000000002</v>
      </c>
      <c r="E23" s="8">
        <f t="shared" si="2"/>
        <v>624.1818181818179</v>
      </c>
      <c r="F23" s="8">
        <f t="shared" si="1"/>
        <v>2767.5022889502616</v>
      </c>
      <c r="G23"/>
      <c r="H23"/>
    </row>
    <row r="24" spans="1:8" ht="12.75">
      <c r="A24" s="1">
        <v>1</v>
      </c>
      <c r="B24" s="1" t="s">
        <v>22</v>
      </c>
      <c r="C24" s="2" t="s">
        <v>100</v>
      </c>
      <c r="D24" s="6">
        <f t="shared" si="3"/>
        <v>58.27047018976126</v>
      </c>
      <c r="E24" s="8">
        <f t="shared" si="2"/>
        <v>589.1491846247732</v>
      </c>
      <c r="F24" s="8">
        <f t="shared" si="1"/>
        <v>2612.1743208279418</v>
      </c>
      <c r="G24"/>
      <c r="H24"/>
    </row>
    <row r="25" spans="1:8" ht="12.75">
      <c r="A25" s="1">
        <v>1</v>
      </c>
      <c r="B25" s="1" t="s">
        <v>23</v>
      </c>
      <c r="C25" s="1" t="s">
        <v>101</v>
      </c>
      <c r="D25" s="6">
        <f t="shared" si="3"/>
        <v>61.73541265701554</v>
      </c>
      <c r="E25" s="8">
        <f t="shared" si="2"/>
        <v>556.0827817046879</v>
      </c>
      <c r="F25" s="8">
        <f t="shared" si="1"/>
        <v>2465.564241676243</v>
      </c>
      <c r="G25"/>
      <c r="H25"/>
    </row>
    <row r="26" spans="1:8" ht="12.75">
      <c r="A26" s="1">
        <v>2</v>
      </c>
      <c r="B26" s="1" t="s">
        <v>12</v>
      </c>
      <c r="C26" s="1" t="s">
        <v>102</v>
      </c>
      <c r="D26" s="6">
        <f t="shared" si="3"/>
        <v>65.40639132514968</v>
      </c>
      <c r="E26" s="8">
        <f t="shared" si="2"/>
        <v>524.8722533756365</v>
      </c>
      <c r="F26" s="8">
        <f t="shared" si="1"/>
        <v>2327.1827539847245</v>
      </c>
      <c r="G26"/>
      <c r="H26"/>
    </row>
    <row r="27" spans="1:8" ht="12.75">
      <c r="A27" s="1">
        <v>2</v>
      </c>
      <c r="B27" s="1" t="s">
        <v>13</v>
      </c>
      <c r="C27" s="2" t="s">
        <v>103</v>
      </c>
      <c r="D27" s="6">
        <f t="shared" si="3"/>
        <v>69.29565774421805</v>
      </c>
      <c r="E27" s="8">
        <f t="shared" si="2"/>
        <v>495.41343740062064</v>
      </c>
      <c r="F27" s="8">
        <f t="shared" si="1"/>
        <v>2196.568022402023</v>
      </c>
      <c r="G27"/>
      <c r="H27"/>
    </row>
    <row r="28" spans="1:8" ht="12.75">
      <c r="A28" s="1">
        <v>2</v>
      </c>
      <c r="B28" s="1" t="s">
        <v>14</v>
      </c>
      <c r="C28" s="1" t="s">
        <v>104</v>
      </c>
      <c r="D28" s="6">
        <f t="shared" si="3"/>
        <v>73.41619197935192</v>
      </c>
      <c r="E28" s="8">
        <f t="shared" si="2"/>
        <v>467.60801771978595</v>
      </c>
      <c r="F28" s="8">
        <f t="shared" si="1"/>
        <v>2073.2841324032956</v>
      </c>
      <c r="G28"/>
      <c r="H28"/>
    </row>
    <row r="29" spans="1:8" ht="12.75">
      <c r="A29" s="1">
        <v>2</v>
      </c>
      <c r="B29" s="1" t="s">
        <v>15</v>
      </c>
      <c r="C29" s="2" t="s">
        <v>105</v>
      </c>
      <c r="D29" s="6">
        <f t="shared" si="3"/>
        <v>77.78174593052026</v>
      </c>
      <c r="E29" s="8">
        <f t="shared" si="2"/>
        <v>441.36319632971214</v>
      </c>
      <c r="F29" s="8">
        <f t="shared" si="1"/>
        <v>1956.919635466022</v>
      </c>
      <c r="G29"/>
      <c r="H29"/>
    </row>
    <row r="30" spans="1:8" ht="12.75">
      <c r="A30" s="1">
        <v>2</v>
      </c>
      <c r="B30" s="1" t="s">
        <v>16</v>
      </c>
      <c r="C30" s="1" t="s">
        <v>106</v>
      </c>
      <c r="D30" s="6">
        <f t="shared" si="3"/>
        <v>82.40688922821752</v>
      </c>
      <c r="E30" s="8">
        <f t="shared" si="2"/>
        <v>416.59138357870233</v>
      </c>
      <c r="F30" s="8">
        <f t="shared" si="1"/>
        <v>1847.0861758988017</v>
      </c>
      <c r="G30"/>
      <c r="H30"/>
    </row>
    <row r="31" spans="1:8" ht="12.75">
      <c r="A31" s="1">
        <v>2</v>
      </c>
      <c r="B31" s="1" t="s">
        <v>17</v>
      </c>
      <c r="C31" s="1" t="s">
        <v>107</v>
      </c>
      <c r="D31" s="6">
        <f t="shared" si="3"/>
        <v>87.30705785825101</v>
      </c>
      <c r="E31" s="8">
        <f t="shared" si="2"/>
        <v>393.2099058444634</v>
      </c>
      <c r="F31" s="8">
        <f t="shared" si="1"/>
        <v>1743.417194740339</v>
      </c>
      <c r="G31"/>
      <c r="H31"/>
    </row>
    <row r="32" spans="1:8" ht="12.75">
      <c r="A32" s="1">
        <v>2</v>
      </c>
      <c r="B32" s="1" t="s">
        <v>18</v>
      </c>
      <c r="C32" s="2" t="s">
        <v>108</v>
      </c>
      <c r="D32" s="6">
        <f t="shared" si="3"/>
        <v>92.49860567790864</v>
      </c>
      <c r="E32" s="8">
        <f t="shared" si="2"/>
        <v>371.1407296185763</v>
      </c>
      <c r="F32" s="8">
        <f t="shared" si="1"/>
        <v>1645.5667064029838</v>
      </c>
      <c r="G32"/>
      <c r="H32"/>
    </row>
    <row r="33" spans="1:8" ht="12.75">
      <c r="A33" s="1">
        <v>2</v>
      </c>
      <c r="B33" s="1" t="s">
        <v>19</v>
      </c>
      <c r="C33" s="1" t="s">
        <v>109</v>
      </c>
      <c r="D33" s="6">
        <f t="shared" si="3"/>
        <v>97.99885899543737</v>
      </c>
      <c r="E33" s="8">
        <f t="shared" si="2"/>
        <v>350.310201076916</v>
      </c>
      <c r="F33" s="8">
        <f t="shared" si="1"/>
        <v>1553.2081439779943</v>
      </c>
      <c r="G33"/>
      <c r="H33"/>
    </row>
    <row r="34" spans="1:8" ht="12.75">
      <c r="A34" s="1">
        <v>2</v>
      </c>
      <c r="B34" s="1" t="s">
        <v>20</v>
      </c>
      <c r="C34" s="2" t="s">
        <v>110</v>
      </c>
      <c r="D34" s="6">
        <f t="shared" si="3"/>
        <v>103.82617439498634</v>
      </c>
      <c r="E34" s="8">
        <f t="shared" si="2"/>
        <v>330.6488002668599</v>
      </c>
      <c r="F34" s="8">
        <f aca="true" t="shared" si="4" ref="F34:F65">H$5*100/D34</f>
        <v>1466.033269348838</v>
      </c>
      <c r="G34"/>
      <c r="H34"/>
    </row>
    <row r="35" spans="1:8" ht="12.75">
      <c r="A35" s="1">
        <v>2</v>
      </c>
      <c r="B35" s="1" t="s">
        <v>21</v>
      </c>
      <c r="C35" s="1" t="s">
        <v>111</v>
      </c>
      <c r="D35" s="6">
        <f t="shared" si="3"/>
        <v>110.00000000000006</v>
      </c>
      <c r="E35" s="8">
        <f t="shared" si="2"/>
        <v>312.09090909090895</v>
      </c>
      <c r="F35" s="8">
        <f t="shared" si="4"/>
        <v>1383.7511444751306</v>
      </c>
      <c r="G35"/>
      <c r="H35"/>
    </row>
    <row r="36" spans="1:8" ht="12.75">
      <c r="A36" s="1">
        <v>2</v>
      </c>
      <c r="B36" s="1" t="s">
        <v>22</v>
      </c>
      <c r="C36" s="2" t="s">
        <v>112</v>
      </c>
      <c r="D36" s="6">
        <f t="shared" si="3"/>
        <v>116.54094037952254</v>
      </c>
      <c r="E36" s="8">
        <f t="shared" si="2"/>
        <v>294.5745923123865</v>
      </c>
      <c r="F36" s="8">
        <f t="shared" si="4"/>
        <v>1306.0871604139707</v>
      </c>
      <c r="G36"/>
      <c r="H36"/>
    </row>
    <row r="37" spans="1:8" ht="12.75">
      <c r="A37" s="1">
        <v>2</v>
      </c>
      <c r="B37" s="1" t="s">
        <v>23</v>
      </c>
      <c r="C37" s="1" t="s">
        <v>113</v>
      </c>
      <c r="D37" s="6">
        <f t="shared" si="3"/>
        <v>123.4708253140311</v>
      </c>
      <c r="E37" s="8">
        <f t="shared" si="2"/>
        <v>278.0413908523439</v>
      </c>
      <c r="F37" s="8">
        <f t="shared" si="4"/>
        <v>1232.7821208381213</v>
      </c>
      <c r="G37"/>
      <c r="H37"/>
    </row>
    <row r="38" spans="1:8" ht="12.75">
      <c r="A38" s="1">
        <v>3</v>
      </c>
      <c r="B38" s="1" t="s">
        <v>12</v>
      </c>
      <c r="C38" s="1" t="s">
        <v>114</v>
      </c>
      <c r="D38" s="6">
        <f t="shared" si="3"/>
        <v>130.8127826502994</v>
      </c>
      <c r="E38" s="8">
        <f t="shared" si="2"/>
        <v>262.4361266878182</v>
      </c>
      <c r="F38" s="8">
        <f t="shared" si="4"/>
        <v>1163.591376992362</v>
      </c>
      <c r="G38"/>
      <c r="H38"/>
    </row>
    <row r="39" spans="1:8" ht="12.75">
      <c r="A39" s="1">
        <v>3</v>
      </c>
      <c r="B39" s="1" t="s">
        <v>13</v>
      </c>
      <c r="C39" s="2" t="s">
        <v>115</v>
      </c>
      <c r="D39" s="6">
        <f>D38*G$2</f>
        <v>138.59131548843615</v>
      </c>
      <c r="E39" s="8">
        <f t="shared" si="2"/>
        <v>247.7067187003102</v>
      </c>
      <c r="F39" s="8">
        <f t="shared" si="4"/>
        <v>1098.284011201011</v>
      </c>
      <c r="G39"/>
      <c r="H39"/>
    </row>
    <row r="40" spans="1:8" ht="12.75">
      <c r="A40" s="1">
        <v>3</v>
      </c>
      <c r="B40" s="1" t="s">
        <v>14</v>
      </c>
      <c r="C40" s="1" t="s">
        <v>116</v>
      </c>
      <c r="D40" s="6">
        <f t="shared" si="3"/>
        <v>146.8323839587039</v>
      </c>
      <c r="E40" s="8">
        <f t="shared" si="2"/>
        <v>233.8040088598929</v>
      </c>
      <c r="F40" s="8">
        <f t="shared" si="4"/>
        <v>1036.6420662016474</v>
      </c>
      <c r="G40"/>
      <c r="H40"/>
    </row>
    <row r="41" spans="1:8" ht="12.75">
      <c r="A41" s="1">
        <v>3</v>
      </c>
      <c r="B41" s="1" t="s">
        <v>15</v>
      </c>
      <c r="C41" s="2" t="s">
        <v>117</v>
      </c>
      <c r="D41" s="6">
        <f t="shared" si="3"/>
        <v>155.5634918610406</v>
      </c>
      <c r="E41" s="8">
        <f t="shared" si="2"/>
        <v>220.68159816485593</v>
      </c>
      <c r="F41" s="8">
        <f t="shared" si="4"/>
        <v>978.4598177330105</v>
      </c>
      <c r="G41"/>
      <c r="H41"/>
    </row>
    <row r="42" spans="1:8" ht="12.75">
      <c r="A42" s="1">
        <v>3</v>
      </c>
      <c r="B42" s="1" t="s">
        <v>16</v>
      </c>
      <c r="C42" s="1" t="s">
        <v>118</v>
      </c>
      <c r="D42" s="6">
        <f t="shared" si="3"/>
        <v>164.81377845643513</v>
      </c>
      <c r="E42" s="8">
        <f t="shared" si="2"/>
        <v>208.29569178935105</v>
      </c>
      <c r="F42" s="8">
        <f t="shared" si="4"/>
        <v>923.5430879494003</v>
      </c>
      <c r="G42"/>
      <c r="H42"/>
    </row>
    <row r="43" spans="1:8" ht="12.75">
      <c r="A43" s="1">
        <v>3</v>
      </c>
      <c r="B43" s="1" t="s">
        <v>17</v>
      </c>
      <c r="C43" s="1" t="s">
        <v>119</v>
      </c>
      <c r="D43" s="6">
        <f t="shared" si="3"/>
        <v>174.6141157165021</v>
      </c>
      <c r="E43" s="8">
        <f t="shared" si="2"/>
        <v>196.6049529222316</v>
      </c>
      <c r="F43" s="8">
        <f t="shared" si="4"/>
        <v>871.7085973701691</v>
      </c>
      <c r="G43"/>
      <c r="H43"/>
    </row>
    <row r="44" spans="1:8" ht="12.75">
      <c r="A44" s="1">
        <v>3</v>
      </c>
      <c r="B44" s="1" t="s">
        <v>18</v>
      </c>
      <c r="C44" s="2" t="s">
        <v>120</v>
      </c>
      <c r="D44" s="6">
        <f t="shared" si="3"/>
        <v>184.9972113558174</v>
      </c>
      <c r="E44" s="8">
        <f t="shared" si="2"/>
        <v>185.57036480928804</v>
      </c>
      <c r="F44" s="8">
        <f t="shared" si="4"/>
        <v>822.7833532014913</v>
      </c>
      <c r="G44"/>
      <c r="H44"/>
    </row>
    <row r="45" spans="1:8" ht="12.75">
      <c r="A45" s="1">
        <v>3</v>
      </c>
      <c r="B45" s="1" t="s">
        <v>19</v>
      </c>
      <c r="C45" s="1" t="s">
        <v>121</v>
      </c>
      <c r="D45" s="6">
        <f t="shared" si="3"/>
        <v>195.99771799087486</v>
      </c>
      <c r="E45" s="8">
        <f t="shared" si="2"/>
        <v>175.15510053845787</v>
      </c>
      <c r="F45" s="8">
        <f t="shared" si="4"/>
        <v>776.6040719889967</v>
      </c>
      <c r="G45"/>
      <c r="H45"/>
    </row>
    <row r="46" spans="1:8" ht="12.75">
      <c r="A46" s="1">
        <v>3</v>
      </c>
      <c r="B46" s="1" t="s">
        <v>20</v>
      </c>
      <c r="C46" s="2" t="s">
        <v>122</v>
      </c>
      <c r="D46" s="6">
        <f t="shared" si="3"/>
        <v>207.6523487899728</v>
      </c>
      <c r="E46" s="8">
        <f t="shared" si="2"/>
        <v>165.32440013342986</v>
      </c>
      <c r="F46" s="8">
        <f t="shared" si="4"/>
        <v>733.0166346744187</v>
      </c>
      <c r="G46"/>
      <c r="H46"/>
    </row>
    <row r="47" spans="1:8" ht="12.75">
      <c r="A47" s="1">
        <v>3</v>
      </c>
      <c r="B47" s="1" t="s">
        <v>21</v>
      </c>
      <c r="C47" s="1" t="s">
        <v>123</v>
      </c>
      <c r="D47" s="6">
        <f>D46*G$2</f>
        <v>220.00000000000026</v>
      </c>
      <c r="E47" s="8">
        <f t="shared" si="2"/>
        <v>156.04545454545436</v>
      </c>
      <c r="F47" s="8">
        <f t="shared" si="4"/>
        <v>691.8755722375648</v>
      </c>
      <c r="G47"/>
      <c r="H47"/>
    </row>
    <row r="48" spans="1:8" ht="12.75">
      <c r="A48" s="1">
        <v>3</v>
      </c>
      <c r="B48" s="1" t="s">
        <v>22</v>
      </c>
      <c r="C48" s="2" t="s">
        <v>124</v>
      </c>
      <c r="D48" s="6">
        <f t="shared" si="3"/>
        <v>233.08188075904525</v>
      </c>
      <c r="E48" s="8">
        <f t="shared" si="2"/>
        <v>147.28729615619318</v>
      </c>
      <c r="F48" s="8">
        <f t="shared" si="4"/>
        <v>653.0435802069849</v>
      </c>
      <c r="G48"/>
      <c r="H48"/>
    </row>
    <row r="49" spans="1:8" ht="12.75">
      <c r="A49" s="1">
        <v>3</v>
      </c>
      <c r="B49" s="1" t="s">
        <v>23</v>
      </c>
      <c r="C49" s="1" t="s">
        <v>125</v>
      </c>
      <c r="D49" s="6">
        <f t="shared" si="3"/>
        <v>246.94165062806238</v>
      </c>
      <c r="E49" s="8">
        <f t="shared" si="2"/>
        <v>139.02069542617187</v>
      </c>
      <c r="F49" s="8">
        <f t="shared" si="4"/>
        <v>616.3910604190602</v>
      </c>
      <c r="G49"/>
      <c r="H49"/>
    </row>
    <row r="50" spans="1:8" ht="12.75">
      <c r="A50" s="1">
        <v>4</v>
      </c>
      <c r="B50" s="1" t="s">
        <v>12</v>
      </c>
      <c r="C50" s="1" t="s">
        <v>126</v>
      </c>
      <c r="D50" s="6">
        <f t="shared" si="3"/>
        <v>261.62556530059896</v>
      </c>
      <c r="E50" s="8">
        <f t="shared" si="2"/>
        <v>131.21806334390902</v>
      </c>
      <c r="F50" s="8">
        <f t="shared" si="4"/>
        <v>581.7956884961807</v>
      </c>
      <c r="G50"/>
      <c r="H50"/>
    </row>
    <row r="51" spans="1:8" ht="12.75">
      <c r="A51" s="1">
        <v>4</v>
      </c>
      <c r="B51" s="1" t="s">
        <v>13</v>
      </c>
      <c r="C51" s="2" t="s">
        <v>127</v>
      </c>
      <c r="D51" s="6">
        <f t="shared" si="3"/>
        <v>277.1826309768725</v>
      </c>
      <c r="E51" s="8">
        <f t="shared" si="2"/>
        <v>123.85335935015503</v>
      </c>
      <c r="F51" s="8">
        <f t="shared" si="4"/>
        <v>549.1420056005052</v>
      </c>
      <c r="G51"/>
      <c r="H51"/>
    </row>
    <row r="52" spans="1:8" ht="12.75">
      <c r="A52" s="1">
        <v>4</v>
      </c>
      <c r="B52" s="1" t="s">
        <v>14</v>
      </c>
      <c r="C52" s="1" t="s">
        <v>128</v>
      </c>
      <c r="D52" s="6">
        <f t="shared" si="3"/>
        <v>293.66476791740797</v>
      </c>
      <c r="E52" s="8">
        <f t="shared" si="2"/>
        <v>116.90200442994637</v>
      </c>
      <c r="F52" s="8">
        <f t="shared" si="4"/>
        <v>518.3210331008235</v>
      </c>
      <c r="G52"/>
      <c r="H52"/>
    </row>
    <row r="53" spans="1:8" ht="12.75">
      <c r="A53" s="1">
        <v>4</v>
      </c>
      <c r="B53" s="1" t="s">
        <v>15</v>
      </c>
      <c r="C53" s="2" t="s">
        <v>129</v>
      </c>
      <c r="D53" s="6">
        <f t="shared" si="3"/>
        <v>311.1269837220814</v>
      </c>
      <c r="E53" s="8">
        <f t="shared" si="2"/>
        <v>110.3407990824279</v>
      </c>
      <c r="F53" s="8">
        <f t="shared" si="4"/>
        <v>489.22990886650496</v>
      </c>
      <c r="G53"/>
      <c r="H53"/>
    </row>
    <row r="54" spans="1:8" ht="12.75">
      <c r="A54" s="1">
        <v>4</v>
      </c>
      <c r="B54" s="1" t="s">
        <v>16</v>
      </c>
      <c r="C54" s="1" t="s">
        <v>130</v>
      </c>
      <c r="D54" s="6">
        <f t="shared" si="3"/>
        <v>329.62755691287043</v>
      </c>
      <c r="E54" s="8">
        <f t="shared" si="2"/>
        <v>104.14784589467548</v>
      </c>
      <c r="F54" s="8">
        <f t="shared" si="4"/>
        <v>461.7715439746999</v>
      </c>
      <c r="G54"/>
      <c r="H54"/>
    </row>
    <row r="55" spans="1:8" ht="12.75">
      <c r="A55" s="1">
        <v>4</v>
      </c>
      <c r="B55" s="1" t="s">
        <v>17</v>
      </c>
      <c r="C55" s="1" t="s">
        <v>131</v>
      </c>
      <c r="D55" s="6">
        <f t="shared" si="3"/>
        <v>349.22823143300445</v>
      </c>
      <c r="E55" s="8">
        <f t="shared" si="2"/>
        <v>98.30247646111575</v>
      </c>
      <c r="F55" s="8">
        <f t="shared" si="4"/>
        <v>435.85429868508425</v>
      </c>
      <c r="G55"/>
      <c r="H55"/>
    </row>
    <row r="56" spans="1:8" ht="12.75">
      <c r="A56" s="1">
        <v>4</v>
      </c>
      <c r="B56" s="1" t="s">
        <v>18</v>
      </c>
      <c r="C56" s="2" t="s">
        <v>132</v>
      </c>
      <c r="D56" s="6">
        <f t="shared" si="3"/>
        <v>369.994422711635</v>
      </c>
      <c r="E56" s="8">
        <f t="shared" si="2"/>
        <v>92.78518240464396</v>
      </c>
      <c r="F56" s="8">
        <f t="shared" si="4"/>
        <v>411.3916766007454</v>
      </c>
      <c r="G56"/>
      <c r="H56"/>
    </row>
    <row r="57" spans="1:8" ht="12.75">
      <c r="A57" s="1">
        <v>4</v>
      </c>
      <c r="B57" s="1" t="s">
        <v>19</v>
      </c>
      <c r="C57" s="1" t="s">
        <v>133</v>
      </c>
      <c r="D57" s="6">
        <f t="shared" si="3"/>
        <v>391.99543598174995</v>
      </c>
      <c r="E57" s="8">
        <f t="shared" si="2"/>
        <v>87.57755026922888</v>
      </c>
      <c r="F57" s="8">
        <f t="shared" si="4"/>
        <v>388.3020359944981</v>
      </c>
      <c r="G57"/>
      <c r="H57"/>
    </row>
    <row r="58" spans="1:8" ht="12.75">
      <c r="A58" s="1">
        <v>4</v>
      </c>
      <c r="B58" s="1" t="s">
        <v>20</v>
      </c>
      <c r="C58" s="2" t="s">
        <v>134</v>
      </c>
      <c r="D58" s="6">
        <f t="shared" si="3"/>
        <v>415.30469757994587</v>
      </c>
      <c r="E58" s="8">
        <f t="shared" si="2"/>
        <v>82.66220006671487</v>
      </c>
      <c r="F58" s="8">
        <f t="shared" si="4"/>
        <v>366.50831733720906</v>
      </c>
      <c r="G58"/>
      <c r="H58"/>
    </row>
    <row r="59" spans="1:8" ht="12.75">
      <c r="A59" s="1">
        <v>4</v>
      </c>
      <c r="B59" s="1" t="s">
        <v>21</v>
      </c>
      <c r="C59" s="1" t="s">
        <v>135</v>
      </c>
      <c r="D59" s="7">
        <f t="shared" si="3"/>
        <v>440.0000000000008</v>
      </c>
      <c r="E59" s="8">
        <f t="shared" si="2"/>
        <v>78.02272727272714</v>
      </c>
      <c r="F59" s="8">
        <f t="shared" si="4"/>
        <v>345.9377861187822</v>
      </c>
      <c r="G59"/>
      <c r="H59"/>
    </row>
    <row r="60" spans="1:8" ht="12.75">
      <c r="A60" s="1">
        <v>4</v>
      </c>
      <c r="B60" s="1" t="s">
        <v>22</v>
      </c>
      <c r="C60" s="2" t="s">
        <v>136</v>
      </c>
      <c r="D60" s="6">
        <f t="shared" si="3"/>
        <v>466.1637615180908</v>
      </c>
      <c r="E60" s="8">
        <f t="shared" si="2"/>
        <v>73.64364807809655</v>
      </c>
      <c r="F60" s="8">
        <f t="shared" si="4"/>
        <v>326.5217901034922</v>
      </c>
      <c r="G60"/>
      <c r="H60"/>
    </row>
    <row r="61" spans="1:8" ht="12.75">
      <c r="A61" s="1">
        <v>4</v>
      </c>
      <c r="B61" s="1" t="s">
        <v>23</v>
      </c>
      <c r="C61" s="1" t="s">
        <v>137</v>
      </c>
      <c r="D61" s="6">
        <f t="shared" si="3"/>
        <v>493.88330125612504</v>
      </c>
      <c r="E61" s="8">
        <f t="shared" si="2"/>
        <v>69.51034771308589</v>
      </c>
      <c r="F61" s="8">
        <f t="shared" si="4"/>
        <v>308.1955302095299</v>
      </c>
      <c r="G61"/>
      <c r="H61"/>
    </row>
    <row r="62" spans="1:8" ht="12.75">
      <c r="A62" s="1">
        <v>5</v>
      </c>
      <c r="B62" s="1" t="s">
        <v>12</v>
      </c>
      <c r="C62" s="1" t="s">
        <v>138</v>
      </c>
      <c r="D62" s="6">
        <f t="shared" si="3"/>
        <v>523.2511306011983</v>
      </c>
      <c r="E62" s="8">
        <f t="shared" si="2"/>
        <v>65.60903167195447</v>
      </c>
      <c r="F62" s="8">
        <f t="shared" si="4"/>
        <v>290.89784424809017</v>
      </c>
      <c r="G62"/>
      <c r="H62"/>
    </row>
    <row r="63" spans="1:8" ht="12.75">
      <c r="A63" s="1">
        <v>5</v>
      </c>
      <c r="B63" s="1" t="s">
        <v>13</v>
      </c>
      <c r="C63" s="2" t="s">
        <v>139</v>
      </c>
      <c r="D63" s="6">
        <f t="shared" si="3"/>
        <v>554.3652619537453</v>
      </c>
      <c r="E63" s="8">
        <f t="shared" si="2"/>
        <v>61.92667967507748</v>
      </c>
      <c r="F63" s="8">
        <f t="shared" si="4"/>
        <v>274.5710028002524</v>
      </c>
      <c r="G63"/>
      <c r="H63"/>
    </row>
    <row r="64" spans="1:8" ht="12.75">
      <c r="A64" s="1">
        <v>5</v>
      </c>
      <c r="B64" s="1" t="s">
        <v>14</v>
      </c>
      <c r="C64" s="1" t="s">
        <v>140</v>
      </c>
      <c r="D64" s="6">
        <f t="shared" si="3"/>
        <v>587.3295358348163</v>
      </c>
      <c r="E64" s="8">
        <f t="shared" si="2"/>
        <v>58.45100221497315</v>
      </c>
      <c r="F64" s="8">
        <f t="shared" si="4"/>
        <v>259.16051655041156</v>
      </c>
      <c r="G64"/>
      <c r="H64"/>
    </row>
    <row r="65" spans="1:8" ht="12.75">
      <c r="A65" s="1">
        <v>5</v>
      </c>
      <c r="B65" s="1" t="s">
        <v>15</v>
      </c>
      <c r="C65" s="2" t="s">
        <v>141</v>
      </c>
      <c r="D65" s="6">
        <f t="shared" si="3"/>
        <v>622.2539674441631</v>
      </c>
      <c r="E65" s="8">
        <f t="shared" si="2"/>
        <v>55.170399541213925</v>
      </c>
      <c r="F65" s="8">
        <f t="shared" si="4"/>
        <v>244.61495443325236</v>
      </c>
      <c r="G65"/>
      <c r="H65"/>
    </row>
    <row r="66" spans="1:8" ht="12.75">
      <c r="A66" s="1">
        <v>5</v>
      </c>
      <c r="B66" s="1" t="s">
        <v>16</v>
      </c>
      <c r="C66" s="1" t="s">
        <v>142</v>
      </c>
      <c r="D66" s="6">
        <f t="shared" si="3"/>
        <v>659.2551138257412</v>
      </c>
      <c r="E66" s="8">
        <f t="shared" si="2"/>
        <v>52.073922947337714</v>
      </c>
      <c r="F66" s="8">
        <f aca="true" t="shared" si="5" ref="F66:F97">H$5*100/D66</f>
        <v>230.88577198734984</v>
      </c>
      <c r="G66"/>
      <c r="H66"/>
    </row>
    <row r="67" spans="1:8" ht="12.75">
      <c r="A67" s="1">
        <v>5</v>
      </c>
      <c r="B67" s="1" t="s">
        <v>17</v>
      </c>
      <c r="C67" s="1" t="s">
        <v>143</v>
      </c>
      <c r="D67" s="6">
        <f t="shared" si="3"/>
        <v>698.4564628660092</v>
      </c>
      <c r="E67" s="8">
        <f aca="true" t="shared" si="6" ref="E67:E98">H$2*100/D67</f>
        <v>49.151238230557844</v>
      </c>
      <c r="F67" s="8">
        <f t="shared" si="5"/>
        <v>217.927149342542</v>
      </c>
      <c r="G67"/>
      <c r="H67"/>
    </row>
    <row r="68" spans="1:8" ht="12.75">
      <c r="A68" s="1">
        <v>5</v>
      </c>
      <c r="B68" s="1" t="s">
        <v>18</v>
      </c>
      <c r="C68" s="2" t="s">
        <v>144</v>
      </c>
      <c r="D68" s="6">
        <f t="shared" si="3"/>
        <v>739.9888454232704</v>
      </c>
      <c r="E68" s="8">
        <f t="shared" si="6"/>
        <v>46.39259120232196</v>
      </c>
      <c r="F68" s="8">
        <f t="shared" si="5"/>
        <v>205.6958383003726</v>
      </c>
      <c r="G68"/>
      <c r="H68"/>
    </row>
    <row r="69" spans="1:8" ht="12.75">
      <c r="A69" s="1">
        <v>5</v>
      </c>
      <c r="B69" s="1" t="s">
        <v>19</v>
      </c>
      <c r="C69" s="1" t="s">
        <v>145</v>
      </c>
      <c r="D69" s="6">
        <f t="shared" si="3"/>
        <v>783.9908719635004</v>
      </c>
      <c r="E69" s="8">
        <f t="shared" si="6"/>
        <v>43.78877513461442</v>
      </c>
      <c r="F69" s="8">
        <f t="shared" si="5"/>
        <v>194.15101799724894</v>
      </c>
      <c r="G69"/>
      <c r="H69"/>
    </row>
    <row r="70" spans="1:8" ht="12.75">
      <c r="A70" s="1">
        <v>5</v>
      </c>
      <c r="B70" s="1" t="s">
        <v>20</v>
      </c>
      <c r="C70" s="2" t="s">
        <v>146</v>
      </c>
      <c r="D70" s="6">
        <f t="shared" si="3"/>
        <v>830.6093951598922</v>
      </c>
      <c r="E70" s="8">
        <f t="shared" si="6"/>
        <v>41.331100033357416</v>
      </c>
      <c r="F70" s="8">
        <f t="shared" si="5"/>
        <v>183.25415866860445</v>
      </c>
      <c r="G70"/>
      <c r="H70"/>
    </row>
    <row r="71" spans="1:8" ht="12.75">
      <c r="A71" s="1">
        <v>5</v>
      </c>
      <c r="B71" s="1" t="s">
        <v>21</v>
      </c>
      <c r="C71" s="1" t="s">
        <v>147</v>
      </c>
      <c r="D71" s="6">
        <f t="shared" si="3"/>
        <v>880.000000000002</v>
      </c>
      <c r="E71" s="8">
        <f t="shared" si="6"/>
        <v>39.01136363636355</v>
      </c>
      <c r="F71" s="8">
        <f t="shared" si="5"/>
        <v>172.968893059391</v>
      </c>
      <c r="G71"/>
      <c r="H71"/>
    </row>
    <row r="72" spans="1:8" ht="12.75">
      <c r="A72" s="1">
        <v>5</v>
      </c>
      <c r="B72" s="1" t="s">
        <v>22</v>
      </c>
      <c r="C72" s="2" t="s">
        <v>148</v>
      </c>
      <c r="D72" s="6">
        <f t="shared" si="3"/>
        <v>932.327523036182</v>
      </c>
      <c r="E72" s="8">
        <f t="shared" si="6"/>
        <v>36.82182403904825</v>
      </c>
      <c r="F72" s="8">
        <f t="shared" si="5"/>
        <v>163.26089505174605</v>
      </c>
      <c r="G72"/>
      <c r="H72"/>
    </row>
    <row r="73" spans="1:8" ht="12.75">
      <c r="A73" s="1">
        <v>5</v>
      </c>
      <c r="B73" s="1" t="s">
        <v>23</v>
      </c>
      <c r="C73" s="1" t="s">
        <v>149</v>
      </c>
      <c r="D73" s="6">
        <f t="shared" si="3"/>
        <v>987.7666025122505</v>
      </c>
      <c r="E73" s="8">
        <f t="shared" si="6"/>
        <v>34.75517385654293</v>
      </c>
      <c r="F73" s="8">
        <f t="shared" si="5"/>
        <v>154.09776510476487</v>
      </c>
      <c r="G73"/>
      <c r="H73"/>
    </row>
    <row r="74" spans="1:8" ht="12.75">
      <c r="A74" s="1">
        <v>6</v>
      </c>
      <c r="B74" s="1" t="s">
        <v>12</v>
      </c>
      <c r="C74" s="1" t="s">
        <v>150</v>
      </c>
      <c r="D74" s="6">
        <f t="shared" si="3"/>
        <v>1046.502261202397</v>
      </c>
      <c r="E74" s="8">
        <f t="shared" si="6"/>
        <v>32.80451583597722</v>
      </c>
      <c r="F74" s="8">
        <f t="shared" si="5"/>
        <v>145.448922124045</v>
      </c>
      <c r="G74"/>
      <c r="H74"/>
    </row>
    <row r="75" spans="1:8" ht="12.75">
      <c r="A75" s="1">
        <v>6</v>
      </c>
      <c r="B75" s="1" t="s">
        <v>13</v>
      </c>
      <c r="C75" s="2" t="s">
        <v>151</v>
      </c>
      <c r="D75" s="6">
        <f t="shared" si="3"/>
        <v>1108.730523907491</v>
      </c>
      <c r="E75" s="8">
        <f t="shared" si="6"/>
        <v>30.963339837538726</v>
      </c>
      <c r="F75" s="8">
        <f t="shared" si="5"/>
        <v>137.28550140012615</v>
      </c>
      <c r="G75"/>
      <c r="H75"/>
    </row>
    <row r="76" spans="1:8" ht="12.75">
      <c r="A76" s="1">
        <v>6</v>
      </c>
      <c r="B76" s="1" t="s">
        <v>14</v>
      </c>
      <c r="C76" s="1" t="s">
        <v>152</v>
      </c>
      <c r="D76" s="6">
        <f t="shared" si="3"/>
        <v>1174.659071669633</v>
      </c>
      <c r="E76" s="8">
        <f t="shared" si="6"/>
        <v>29.225501107486565</v>
      </c>
      <c r="F76" s="8">
        <f t="shared" si="5"/>
        <v>129.58025827520572</v>
      </c>
      <c r="G76"/>
      <c r="H76"/>
    </row>
    <row r="77" spans="1:8" ht="12.75">
      <c r="A77" s="1">
        <v>6</v>
      </c>
      <c r="B77" s="1" t="s">
        <v>15</v>
      </c>
      <c r="C77" s="2" t="s">
        <v>153</v>
      </c>
      <c r="D77" s="6">
        <f t="shared" si="3"/>
        <v>1244.5079348883266</v>
      </c>
      <c r="E77" s="8">
        <f t="shared" si="6"/>
        <v>27.585199770606952</v>
      </c>
      <c r="F77" s="8">
        <f t="shared" si="5"/>
        <v>122.30747721662613</v>
      </c>
      <c r="G77"/>
      <c r="H77"/>
    </row>
    <row r="78" spans="1:8" ht="12.75">
      <c r="A78" s="1">
        <v>6</v>
      </c>
      <c r="B78" s="1" t="s">
        <v>16</v>
      </c>
      <c r="C78" s="1" t="s">
        <v>154</v>
      </c>
      <c r="D78" s="6">
        <f aca="true" t="shared" si="7" ref="D78:D113">D77*G$2</f>
        <v>1318.5102276514829</v>
      </c>
      <c r="E78" s="8">
        <f t="shared" si="6"/>
        <v>26.036961473668846</v>
      </c>
      <c r="F78" s="8">
        <f t="shared" si="5"/>
        <v>115.44288599367488</v>
      </c>
      <c r="G78"/>
      <c r="H78"/>
    </row>
    <row r="79" spans="1:8" ht="12.75">
      <c r="A79" s="1">
        <v>6</v>
      </c>
      <c r="B79" s="1" t="s">
        <v>17</v>
      </c>
      <c r="C79" s="1" t="s">
        <v>155</v>
      </c>
      <c r="D79" s="6">
        <f t="shared" si="7"/>
        <v>1396.912925732019</v>
      </c>
      <c r="E79" s="8">
        <f t="shared" si="6"/>
        <v>24.575619115278915</v>
      </c>
      <c r="F79" s="8">
        <f t="shared" si="5"/>
        <v>108.96357467127098</v>
      </c>
      <c r="G79"/>
      <c r="H79"/>
    </row>
    <row r="80" spans="1:8" ht="12.75">
      <c r="A80" s="1">
        <v>6</v>
      </c>
      <c r="B80" s="1" t="s">
        <v>18</v>
      </c>
      <c r="C80" s="2" t="s">
        <v>156</v>
      </c>
      <c r="D80" s="6">
        <f t="shared" si="7"/>
        <v>1479.9776908465412</v>
      </c>
      <c r="E80" s="8">
        <f t="shared" si="6"/>
        <v>23.196295601160973</v>
      </c>
      <c r="F80" s="8">
        <f t="shared" si="5"/>
        <v>102.84791915018627</v>
      </c>
      <c r="G80"/>
      <c r="H80"/>
    </row>
    <row r="81" spans="1:8" ht="12.75">
      <c r="A81" s="1">
        <v>6</v>
      </c>
      <c r="B81" s="1" t="s">
        <v>19</v>
      </c>
      <c r="C81" s="1" t="s">
        <v>157</v>
      </c>
      <c r="D81" s="6">
        <f t="shared" si="7"/>
        <v>1567.9817439270012</v>
      </c>
      <c r="E81" s="8">
        <f t="shared" si="6"/>
        <v>21.894387567307202</v>
      </c>
      <c r="F81" s="8">
        <f t="shared" si="5"/>
        <v>97.07550899862444</v>
      </c>
      <c r="G81"/>
      <c r="H81"/>
    </row>
    <row r="82" spans="1:8" ht="12.75">
      <c r="A82" s="1">
        <v>6</v>
      </c>
      <c r="B82" s="1" t="s">
        <v>20</v>
      </c>
      <c r="C82" s="2" t="s">
        <v>158</v>
      </c>
      <c r="D82" s="6">
        <f t="shared" si="7"/>
        <v>1661.2187903197848</v>
      </c>
      <c r="E82" s="8">
        <f t="shared" si="6"/>
        <v>20.6655500166787</v>
      </c>
      <c r="F82" s="8">
        <f t="shared" si="5"/>
        <v>91.6270793343022</v>
      </c>
      <c r="G82"/>
      <c r="H82"/>
    </row>
    <row r="83" spans="1:8" ht="12.75">
      <c r="A83" s="1">
        <v>6</v>
      </c>
      <c r="B83" s="1" t="s">
        <v>21</v>
      </c>
      <c r="C83" s="1" t="s">
        <v>159</v>
      </c>
      <c r="D83" s="6">
        <f t="shared" si="7"/>
        <v>1760.0000000000045</v>
      </c>
      <c r="E83" s="8">
        <f t="shared" si="6"/>
        <v>19.505681818181767</v>
      </c>
      <c r="F83" s="8">
        <f t="shared" si="5"/>
        <v>86.48444652969549</v>
      </c>
      <c r="G83"/>
      <c r="H83"/>
    </row>
    <row r="84" spans="1:8" ht="12.75">
      <c r="A84" s="1">
        <v>6</v>
      </c>
      <c r="B84" s="1" t="s">
        <v>22</v>
      </c>
      <c r="C84" s="2" t="s">
        <v>160</v>
      </c>
      <c r="D84" s="6">
        <f t="shared" si="7"/>
        <v>1864.6550460723645</v>
      </c>
      <c r="E84" s="8">
        <f t="shared" si="6"/>
        <v>18.410912019524122</v>
      </c>
      <c r="F84" s="8">
        <f t="shared" si="5"/>
        <v>81.630447525873</v>
      </c>
      <c r="G84"/>
      <c r="H84"/>
    </row>
    <row r="85" spans="1:8" ht="12.75">
      <c r="A85" s="1">
        <v>6</v>
      </c>
      <c r="B85" s="1" t="s">
        <v>23</v>
      </c>
      <c r="C85" s="1" t="s">
        <v>161</v>
      </c>
      <c r="D85" s="6">
        <f t="shared" si="7"/>
        <v>1975.5332050245017</v>
      </c>
      <c r="E85" s="8">
        <f t="shared" si="6"/>
        <v>17.37758692827146</v>
      </c>
      <c r="F85" s="8">
        <f t="shared" si="5"/>
        <v>77.04888255238242</v>
      </c>
      <c r="G85"/>
      <c r="H85"/>
    </row>
    <row r="86" spans="1:8" ht="12.75">
      <c r="A86" s="1">
        <v>7</v>
      </c>
      <c r="B86" s="1" t="s">
        <v>12</v>
      </c>
      <c r="C86" s="1" t="s">
        <v>162</v>
      </c>
      <c r="D86" s="6">
        <f t="shared" si="7"/>
        <v>2093.004522404795</v>
      </c>
      <c r="E86" s="8">
        <f t="shared" si="6"/>
        <v>16.402257917988603</v>
      </c>
      <c r="F86" s="8">
        <f t="shared" si="5"/>
        <v>72.72446106202247</v>
      </c>
      <c r="G86"/>
      <c r="H86"/>
    </row>
    <row r="87" spans="1:8" ht="12.75">
      <c r="A87" s="1">
        <v>7</v>
      </c>
      <c r="B87" s="1" t="s">
        <v>13</v>
      </c>
      <c r="C87" s="2" t="s">
        <v>163</v>
      </c>
      <c r="D87" s="6">
        <f t="shared" si="7"/>
        <v>2217.461047814983</v>
      </c>
      <c r="E87" s="8">
        <f t="shared" si="6"/>
        <v>15.481669918769356</v>
      </c>
      <c r="F87" s="8">
        <f t="shared" si="5"/>
        <v>68.64275070006305</v>
      </c>
      <c r="G87"/>
      <c r="H87"/>
    </row>
    <row r="88" spans="1:8" ht="12.75">
      <c r="A88" s="1">
        <v>7</v>
      </c>
      <c r="B88" s="1" t="s">
        <v>14</v>
      </c>
      <c r="C88" s="1" t="s">
        <v>164</v>
      </c>
      <c r="D88" s="6">
        <f t="shared" si="7"/>
        <v>2349.318143339267</v>
      </c>
      <c r="E88" s="8">
        <f t="shared" si="6"/>
        <v>14.612750553743277</v>
      </c>
      <c r="F88" s="8">
        <f t="shared" si="5"/>
        <v>64.79012913760285</v>
      </c>
      <c r="G88"/>
      <c r="H88"/>
    </row>
    <row r="89" spans="1:8" ht="12.75">
      <c r="A89" s="1">
        <v>7</v>
      </c>
      <c r="B89" s="1" t="s">
        <v>15</v>
      </c>
      <c r="C89" s="2" t="s">
        <v>165</v>
      </c>
      <c r="D89" s="6">
        <f t="shared" si="7"/>
        <v>2489.015869776654</v>
      </c>
      <c r="E89" s="8">
        <f t="shared" si="6"/>
        <v>13.79259988530347</v>
      </c>
      <c r="F89" s="8">
        <f t="shared" si="5"/>
        <v>61.15373860831304</v>
      </c>
      <c r="G89"/>
      <c r="H89"/>
    </row>
    <row r="90" spans="1:8" ht="12.75">
      <c r="A90" s="1">
        <v>7</v>
      </c>
      <c r="B90" s="1" t="s">
        <v>16</v>
      </c>
      <c r="C90" s="1" t="s">
        <v>0</v>
      </c>
      <c r="D90" s="6">
        <f t="shared" si="7"/>
        <v>2637.020455302967</v>
      </c>
      <c r="E90" s="8">
        <f t="shared" si="6"/>
        <v>13.018480736834416</v>
      </c>
      <c r="F90" s="8">
        <f t="shared" si="5"/>
        <v>57.72144299683741</v>
      </c>
      <c r="G90"/>
      <c r="H90"/>
    </row>
    <row r="91" spans="1:8" ht="12.75">
      <c r="A91" s="1">
        <v>7</v>
      </c>
      <c r="B91" s="1" t="s">
        <v>17</v>
      </c>
      <c r="C91" s="1" t="s">
        <v>1</v>
      </c>
      <c r="D91" s="6">
        <f t="shared" si="7"/>
        <v>2793.8258514640393</v>
      </c>
      <c r="E91" s="8">
        <f t="shared" si="6"/>
        <v>12.287809557639452</v>
      </c>
      <c r="F91" s="8">
        <f t="shared" si="5"/>
        <v>54.48178733563546</v>
      </c>
      <c r="G91"/>
      <c r="H91"/>
    </row>
    <row r="92" spans="1:8" ht="12.75">
      <c r="A92" s="1">
        <v>7</v>
      </c>
      <c r="B92" s="1" t="s">
        <v>18</v>
      </c>
      <c r="C92" s="2" t="s">
        <v>2</v>
      </c>
      <c r="D92" s="6">
        <f t="shared" si="7"/>
        <v>2959.955381693084</v>
      </c>
      <c r="E92" s="8">
        <f t="shared" si="6"/>
        <v>11.598147800580481</v>
      </c>
      <c r="F92" s="8">
        <f t="shared" si="5"/>
        <v>51.423959575093114</v>
      </c>
      <c r="G92"/>
      <c r="H92"/>
    </row>
    <row r="93" spans="1:8" ht="12.75">
      <c r="A93" s="1">
        <v>7</v>
      </c>
      <c r="B93" s="1" t="s">
        <v>19</v>
      </c>
      <c r="C93" s="1" t="s">
        <v>3</v>
      </c>
      <c r="D93" s="6">
        <f t="shared" si="7"/>
        <v>3135.9634878540037</v>
      </c>
      <c r="E93" s="8">
        <f t="shared" si="6"/>
        <v>10.947193783653596</v>
      </c>
      <c r="F93" s="8">
        <f t="shared" si="5"/>
        <v>48.5377544993122</v>
      </c>
      <c r="G93"/>
      <c r="H93"/>
    </row>
    <row r="94" spans="1:8" ht="12.75">
      <c r="A94" s="1">
        <v>7</v>
      </c>
      <c r="B94" s="1" t="s">
        <v>20</v>
      </c>
      <c r="C94" s="2" t="s">
        <v>4</v>
      </c>
      <c r="D94" s="6">
        <f t="shared" si="7"/>
        <v>3322.437580639571</v>
      </c>
      <c r="E94" s="8">
        <f t="shared" si="6"/>
        <v>10.332775008339347</v>
      </c>
      <c r="F94" s="8">
        <f t="shared" si="5"/>
        <v>45.813539667151076</v>
      </c>
      <c r="G94"/>
      <c r="H94"/>
    </row>
    <row r="95" spans="1:8" ht="12.75">
      <c r="A95" s="1">
        <v>7</v>
      </c>
      <c r="B95" s="1" t="s">
        <v>21</v>
      </c>
      <c r="C95" s="1" t="s">
        <v>5</v>
      </c>
      <c r="D95" s="6">
        <f t="shared" si="7"/>
        <v>3520.0000000000105</v>
      </c>
      <c r="E95" s="8">
        <f t="shared" si="6"/>
        <v>9.75284090909088</v>
      </c>
      <c r="F95" s="8">
        <f t="shared" si="5"/>
        <v>43.24222326484772</v>
      </c>
      <c r="G95"/>
      <c r="H95"/>
    </row>
    <row r="96" spans="1:8" ht="12.75">
      <c r="A96" s="1">
        <v>7</v>
      </c>
      <c r="B96" s="1" t="s">
        <v>22</v>
      </c>
      <c r="C96" s="2" t="s">
        <v>6</v>
      </c>
      <c r="D96" s="6">
        <f t="shared" si="7"/>
        <v>3729.310092144731</v>
      </c>
      <c r="E96" s="8">
        <f t="shared" si="6"/>
        <v>9.205456009762056</v>
      </c>
      <c r="F96" s="8">
        <f t="shared" si="5"/>
        <v>40.815223762936476</v>
      </c>
      <c r="G96"/>
      <c r="H96"/>
    </row>
    <row r="97" spans="1:8" ht="12.75">
      <c r="A97" s="1">
        <v>7</v>
      </c>
      <c r="B97" s="1" t="s">
        <v>23</v>
      </c>
      <c r="C97" s="1" t="s">
        <v>7</v>
      </c>
      <c r="D97" s="6">
        <f t="shared" si="7"/>
        <v>3951.0664100490053</v>
      </c>
      <c r="E97" s="8">
        <f t="shared" si="6"/>
        <v>8.688793464135726</v>
      </c>
      <c r="F97" s="8">
        <f t="shared" si="5"/>
        <v>38.52444127619119</v>
      </c>
      <c r="G97"/>
      <c r="H97"/>
    </row>
    <row r="98" spans="1:8" ht="12.75">
      <c r="A98" s="1">
        <v>8</v>
      </c>
      <c r="B98" s="1" t="s">
        <v>12</v>
      </c>
      <c r="C98" s="1" t="s">
        <v>8</v>
      </c>
      <c r="D98" s="6">
        <f t="shared" si="7"/>
        <v>4186.009044809592</v>
      </c>
      <c r="E98" s="8">
        <f t="shared" si="6"/>
        <v>8.201128958994298</v>
      </c>
      <c r="F98" s="8">
        <f aca="true" t="shared" si="8" ref="F98:F121">H$5*100/D98</f>
        <v>36.36223053101122</v>
      </c>
      <c r="G98"/>
      <c r="H98"/>
    </row>
    <row r="99" spans="1:6" ht="12.75">
      <c r="A99" s="1">
        <v>8</v>
      </c>
      <c r="B99" s="1" t="s">
        <v>13</v>
      </c>
      <c r="C99" s="2" t="s">
        <v>9</v>
      </c>
      <c r="D99" s="6">
        <f t="shared" si="7"/>
        <v>4434.922095629968</v>
      </c>
      <c r="E99" s="8">
        <f>H$2*100/D99</f>
        <v>7.740834959384675</v>
      </c>
      <c r="F99" s="8">
        <f t="shared" si="8"/>
        <v>34.32137535003151</v>
      </c>
    </row>
    <row r="100" spans="1:6" ht="12.75">
      <c r="A100" s="1">
        <v>8</v>
      </c>
      <c r="B100" s="1" t="s">
        <v>14</v>
      </c>
      <c r="C100" s="1" t="s">
        <v>10</v>
      </c>
      <c r="D100" s="6">
        <f t="shared" si="7"/>
        <v>4698.636286678537</v>
      </c>
      <c r="E100" s="8">
        <f aca="true" t="shared" si="9" ref="E100:E121">H$2*100/D100</f>
        <v>7.306375276871634</v>
      </c>
      <c r="F100" s="8">
        <f t="shared" si="8"/>
        <v>32.3950645688014</v>
      </c>
    </row>
    <row r="101" spans="1:6" ht="12.75">
      <c r="A101" s="1">
        <v>8</v>
      </c>
      <c r="B101" s="1" t="s">
        <v>15</v>
      </c>
      <c r="C101" s="2" t="s">
        <v>11</v>
      </c>
      <c r="D101" s="6">
        <f t="shared" si="7"/>
        <v>4978.031739553311</v>
      </c>
      <c r="E101" s="8">
        <f t="shared" si="9"/>
        <v>6.896299942651732</v>
      </c>
      <c r="F101" s="8">
        <f t="shared" si="8"/>
        <v>30.576869304156507</v>
      </c>
    </row>
    <row r="102" spans="1:6" ht="12.75">
      <c r="A102" s="1">
        <v>8</v>
      </c>
      <c r="B102" s="1" t="s">
        <v>16</v>
      </c>
      <c r="C102" s="1" t="s">
        <v>24</v>
      </c>
      <c r="D102" s="6">
        <f t="shared" si="7"/>
        <v>5274.040910605937</v>
      </c>
      <c r="E102" s="8">
        <f t="shared" si="9"/>
        <v>6.509240368417205</v>
      </c>
      <c r="F102" s="8">
        <f t="shared" si="8"/>
        <v>28.86072149841869</v>
      </c>
    </row>
    <row r="103" spans="1:6" ht="12.75">
      <c r="A103" s="1">
        <v>8</v>
      </c>
      <c r="B103" s="1" t="s">
        <v>17</v>
      </c>
      <c r="C103" s="1" t="s">
        <v>25</v>
      </c>
      <c r="D103" s="6">
        <f t="shared" si="7"/>
        <v>5587.651702928081</v>
      </c>
      <c r="E103" s="8">
        <f t="shared" si="9"/>
        <v>6.1439047788197225</v>
      </c>
      <c r="F103" s="8">
        <f t="shared" si="8"/>
        <v>27.240893667817716</v>
      </c>
    </row>
    <row r="104" spans="1:6" ht="12.75">
      <c r="A104" s="1">
        <v>8</v>
      </c>
      <c r="B104" s="1" t="s">
        <v>18</v>
      </c>
      <c r="C104" s="2" t="s">
        <v>59</v>
      </c>
      <c r="D104" s="6">
        <f t="shared" si="7"/>
        <v>5919.910763386171</v>
      </c>
      <c r="E104" s="8">
        <f t="shared" si="9"/>
        <v>5.799073900290237</v>
      </c>
      <c r="F104" s="8">
        <f t="shared" si="8"/>
        <v>25.71197978754654</v>
      </c>
    </row>
    <row r="105" spans="1:6" ht="12.75">
      <c r="A105" s="1">
        <v>8</v>
      </c>
      <c r="B105" s="1" t="s">
        <v>19</v>
      </c>
      <c r="C105" s="1" t="s">
        <v>26</v>
      </c>
      <c r="D105" s="6">
        <f t="shared" si="7"/>
        <v>6271.926975708011</v>
      </c>
      <c r="E105" s="8">
        <f t="shared" si="9"/>
        <v>5.473596891826795</v>
      </c>
      <c r="F105" s="8">
        <f t="shared" si="8"/>
        <v>24.268877249656086</v>
      </c>
    </row>
    <row r="106" spans="1:6" ht="12.75">
      <c r="A106" s="1">
        <v>8</v>
      </c>
      <c r="B106" s="1" t="s">
        <v>20</v>
      </c>
      <c r="C106" s="2" t="s">
        <v>60</v>
      </c>
      <c r="D106" s="6">
        <f t="shared" si="7"/>
        <v>6644.875161279146</v>
      </c>
      <c r="E106" s="8">
        <f t="shared" si="9"/>
        <v>5.16638750416967</v>
      </c>
      <c r="F106" s="8">
        <f t="shared" si="8"/>
        <v>22.906769833575527</v>
      </c>
    </row>
    <row r="107" spans="1:6" ht="12.75">
      <c r="A107" s="1">
        <v>8</v>
      </c>
      <c r="B107" s="1" t="s">
        <v>21</v>
      </c>
      <c r="C107" s="1" t="s">
        <v>27</v>
      </c>
      <c r="D107" s="6">
        <f t="shared" si="7"/>
        <v>7040.0000000000255</v>
      </c>
      <c r="E107" s="8">
        <f t="shared" si="9"/>
        <v>4.876420454545437</v>
      </c>
      <c r="F107" s="8">
        <f t="shared" si="8"/>
        <v>21.621111632423847</v>
      </c>
    </row>
    <row r="108" spans="1:6" ht="12.75">
      <c r="A108" s="1">
        <v>8</v>
      </c>
      <c r="B108" s="1" t="s">
        <v>22</v>
      </c>
      <c r="C108" s="2" t="s">
        <v>61</v>
      </c>
      <c r="D108" s="6">
        <f t="shared" si="7"/>
        <v>7458.620184289466</v>
      </c>
      <c r="E108" s="8">
        <f t="shared" si="9"/>
        <v>4.602728004881025</v>
      </c>
      <c r="F108" s="8">
        <f t="shared" si="8"/>
        <v>20.407611881468227</v>
      </c>
    </row>
    <row r="109" spans="1:6" ht="12.75">
      <c r="A109" s="1">
        <v>8</v>
      </c>
      <c r="B109" s="1" t="s">
        <v>23</v>
      </c>
      <c r="C109" s="1" t="s">
        <v>28</v>
      </c>
      <c r="D109" s="6">
        <f t="shared" si="7"/>
        <v>7902.132820098015</v>
      </c>
      <c r="E109" s="8">
        <f t="shared" si="9"/>
        <v>4.34439673206786</v>
      </c>
      <c r="F109" s="8">
        <f t="shared" si="8"/>
        <v>19.262220638095584</v>
      </c>
    </row>
    <row r="110" spans="1:6" ht="12.75">
      <c r="A110" s="1">
        <v>9</v>
      </c>
      <c r="B110" s="1" t="s">
        <v>12</v>
      </c>
      <c r="C110" s="1" t="s">
        <v>29</v>
      </c>
      <c r="D110" s="6">
        <f t="shared" si="7"/>
        <v>8372.018089619187</v>
      </c>
      <c r="E110" s="8">
        <f t="shared" si="9"/>
        <v>4.100564479497147</v>
      </c>
      <c r="F110" s="8">
        <f t="shared" si="8"/>
        <v>18.181115265505603</v>
      </c>
    </row>
    <row r="111" spans="1:6" ht="12.75">
      <c r="A111" s="1">
        <v>9</v>
      </c>
      <c r="B111" s="1" t="s">
        <v>13</v>
      </c>
      <c r="C111" s="2" t="s">
        <v>62</v>
      </c>
      <c r="D111" s="6">
        <f t="shared" si="7"/>
        <v>8869.84419125994</v>
      </c>
      <c r="E111" s="8">
        <f t="shared" si="9"/>
        <v>3.870417479692336</v>
      </c>
      <c r="F111" s="8">
        <f t="shared" si="8"/>
        <v>17.160687675015748</v>
      </c>
    </row>
    <row r="112" spans="1:6" ht="12.75">
      <c r="A112" s="1">
        <v>9</v>
      </c>
      <c r="B112" s="1" t="s">
        <v>14</v>
      </c>
      <c r="C112" s="1" t="s">
        <v>30</v>
      </c>
      <c r="D112" s="6">
        <f t="shared" si="7"/>
        <v>9397.272573357077</v>
      </c>
      <c r="E112" s="8">
        <f t="shared" si="9"/>
        <v>3.6531876384358157</v>
      </c>
      <c r="F112" s="8">
        <f t="shared" si="8"/>
        <v>16.197532284400694</v>
      </c>
    </row>
    <row r="113" spans="1:6" ht="12.75">
      <c r="A113" s="1">
        <v>9</v>
      </c>
      <c r="B113" s="1" t="s">
        <v>15</v>
      </c>
      <c r="C113" s="2" t="s">
        <v>63</v>
      </c>
      <c r="D113" s="6">
        <f t="shared" si="7"/>
        <v>9956.063479106626</v>
      </c>
      <c r="E113" s="8">
        <f t="shared" si="9"/>
        <v>3.4481499713258645</v>
      </c>
      <c r="F113" s="8">
        <f t="shared" si="8"/>
        <v>15.288434652078246</v>
      </c>
    </row>
    <row r="114" spans="1:6" ht="12.75">
      <c r="A114" s="1">
        <v>9</v>
      </c>
      <c r="B114" s="1" t="s">
        <v>16</v>
      </c>
      <c r="C114" s="1" t="s">
        <v>31</v>
      </c>
      <c r="D114" s="6">
        <f>D113*G$2</f>
        <v>10548.081821211877</v>
      </c>
      <c r="E114" s="8">
        <f t="shared" si="9"/>
        <v>3.2546201842086013</v>
      </c>
      <c r="F114" s="8">
        <f t="shared" si="8"/>
        <v>14.43036074920934</v>
      </c>
    </row>
    <row r="115" spans="1:6" ht="12.75">
      <c r="A115" s="1">
        <v>9</v>
      </c>
      <c r="B115" s="1" t="s">
        <v>17</v>
      </c>
      <c r="C115" s="1" t="s">
        <v>32</v>
      </c>
      <c r="D115" s="6">
        <f>D114*G$2</f>
        <v>11175.303405856166</v>
      </c>
      <c r="E115" s="8">
        <f t="shared" si="9"/>
        <v>3.0719523894098604</v>
      </c>
      <c r="F115" s="8">
        <f t="shared" si="8"/>
        <v>13.620446833908854</v>
      </c>
    </row>
    <row r="116" spans="1:6" ht="12.75">
      <c r="A116" s="1">
        <v>9</v>
      </c>
      <c r="B116" s="1" t="s">
        <v>18</v>
      </c>
      <c r="C116" s="2" t="s">
        <v>64</v>
      </c>
      <c r="D116" s="6">
        <f aca="true" t="shared" si="10" ref="D116:D121">D115*G$2</f>
        <v>11839.821526772346</v>
      </c>
      <c r="E116" s="8">
        <f t="shared" si="9"/>
        <v>2.8995369501451176</v>
      </c>
      <c r="F116" s="8">
        <f t="shared" si="8"/>
        <v>12.855989893773266</v>
      </c>
    </row>
    <row r="117" spans="1:6" ht="12.75">
      <c r="A117" s="1">
        <v>9</v>
      </c>
      <c r="B117" s="1" t="s">
        <v>19</v>
      </c>
      <c r="C117" s="1" t="s">
        <v>33</v>
      </c>
      <c r="D117" s="6">
        <f t="shared" si="10"/>
        <v>12543.853951416026</v>
      </c>
      <c r="E117" s="8">
        <f t="shared" si="9"/>
        <v>2.7367984459133967</v>
      </c>
      <c r="F117" s="8">
        <f t="shared" si="8"/>
        <v>12.13443862482804</v>
      </c>
    </row>
    <row r="118" spans="1:6" ht="12.75">
      <c r="A118" s="1">
        <v>9</v>
      </c>
      <c r="B118" s="1" t="s">
        <v>20</v>
      </c>
      <c r="C118" s="2" t="s">
        <v>65</v>
      </c>
      <c r="D118" s="6">
        <f t="shared" si="10"/>
        <v>13289.750322558297</v>
      </c>
      <c r="E118" s="8">
        <f t="shared" si="9"/>
        <v>2.583193752084834</v>
      </c>
      <c r="F118" s="8">
        <f t="shared" si="8"/>
        <v>11.453384916787758</v>
      </c>
    </row>
    <row r="119" spans="1:6" ht="12.75">
      <c r="A119" s="1">
        <v>9</v>
      </c>
      <c r="B119" s="1" t="s">
        <v>21</v>
      </c>
      <c r="C119" s="1" t="s">
        <v>57</v>
      </c>
      <c r="D119" s="6">
        <f t="shared" si="10"/>
        <v>14080.000000000056</v>
      </c>
      <c r="E119" s="8">
        <f t="shared" si="9"/>
        <v>2.4382102272727173</v>
      </c>
      <c r="F119" s="8">
        <f t="shared" si="8"/>
        <v>10.81055581621192</v>
      </c>
    </row>
    <row r="120" spans="1:6" ht="12.75">
      <c r="A120" s="1">
        <v>9</v>
      </c>
      <c r="B120" s="1" t="s">
        <v>22</v>
      </c>
      <c r="C120" s="2" t="s">
        <v>66</v>
      </c>
      <c r="D120" s="6">
        <f t="shared" si="10"/>
        <v>14917.240368578938</v>
      </c>
      <c r="E120" s="8">
        <f t="shared" si="9"/>
        <v>2.3013640024405118</v>
      </c>
      <c r="F120" s="8">
        <f t="shared" si="8"/>
        <v>10.20380594073411</v>
      </c>
    </row>
    <row r="121" spans="1:6" ht="12.75">
      <c r="A121" s="1">
        <v>9</v>
      </c>
      <c r="B121" s="1" t="s">
        <v>23</v>
      </c>
      <c r="C121" s="1" t="s">
        <v>58</v>
      </c>
      <c r="D121" s="6">
        <f t="shared" si="10"/>
        <v>15804.265640196036</v>
      </c>
      <c r="E121" s="8">
        <f t="shared" si="9"/>
        <v>2.1721983660339292</v>
      </c>
      <c r="F121" s="8">
        <f t="shared" si="8"/>
        <v>9.631110319047789</v>
      </c>
    </row>
  </sheetData>
  <mergeCells count="1">
    <mergeCell ref="B1:C1"/>
  </mergeCells>
  <printOptions/>
  <pageMargins left="0.75" right="0.75" top="1" bottom="1" header="0.5" footer="0.5"/>
  <pageSetup orientation="portrait" paperSize="1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3"/>
  <sheetViews>
    <sheetView workbookViewId="0" topLeftCell="A49">
      <selection activeCell="E1" sqref="E1:J1"/>
    </sheetView>
  </sheetViews>
  <sheetFormatPr defaultColWidth="11.00390625" defaultRowHeight="12.75"/>
  <cols>
    <col min="1" max="3" width="10.75390625" style="1" customWidth="1"/>
    <col min="4" max="4" width="12.75390625" style="1" customWidth="1"/>
    <col min="5" max="56" width="2.875" style="0" customWidth="1"/>
  </cols>
  <sheetData>
    <row r="1" spans="5:26" ht="16.5" customHeight="1">
      <c r="E1" s="19" t="s">
        <v>38</v>
      </c>
      <c r="F1" s="19"/>
      <c r="G1" s="19"/>
      <c r="H1" s="19"/>
      <c r="I1" s="19"/>
      <c r="J1" s="19"/>
      <c r="L1" s="19" t="s">
        <v>40</v>
      </c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5:26" ht="12.75" customHeight="1">
      <c r="E2" s="21" t="s">
        <v>34</v>
      </c>
      <c r="F2" s="22" t="s">
        <v>55</v>
      </c>
      <c r="G2" s="21" t="s">
        <v>35</v>
      </c>
      <c r="H2" s="22" t="s">
        <v>56</v>
      </c>
      <c r="I2" s="21" t="s">
        <v>36</v>
      </c>
      <c r="J2" s="22" t="s">
        <v>37</v>
      </c>
      <c r="L2" s="18" t="s">
        <v>39</v>
      </c>
      <c r="M2" s="17" t="s">
        <v>41</v>
      </c>
      <c r="N2" s="18" t="s">
        <v>42</v>
      </c>
      <c r="O2" s="17" t="s">
        <v>46</v>
      </c>
      <c r="P2" s="18" t="s">
        <v>45</v>
      </c>
      <c r="Q2" s="17" t="s">
        <v>43</v>
      </c>
      <c r="R2" s="18" t="s">
        <v>44</v>
      </c>
      <c r="S2" s="17" t="s">
        <v>47</v>
      </c>
      <c r="T2" s="18" t="s">
        <v>48</v>
      </c>
      <c r="U2" s="17" t="s">
        <v>49</v>
      </c>
      <c r="V2" s="18" t="s">
        <v>50</v>
      </c>
      <c r="W2" s="17" t="s">
        <v>51</v>
      </c>
      <c r="X2" s="18" t="s">
        <v>52</v>
      </c>
      <c r="Y2" s="17" t="s">
        <v>53</v>
      </c>
      <c r="Z2" s="18" t="s">
        <v>54</v>
      </c>
    </row>
    <row r="3" spans="5:26" ht="12.75">
      <c r="E3" s="21"/>
      <c r="F3" s="22"/>
      <c r="G3" s="21"/>
      <c r="H3" s="22"/>
      <c r="I3" s="21"/>
      <c r="J3" s="22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</row>
    <row r="4" spans="5:26" ht="12.75">
      <c r="E4" s="21"/>
      <c r="F4" s="22"/>
      <c r="G4" s="21"/>
      <c r="H4" s="22"/>
      <c r="I4" s="21"/>
      <c r="J4" s="22"/>
      <c r="L4" s="18"/>
      <c r="M4" s="17"/>
      <c r="N4" s="18"/>
      <c r="O4" s="17"/>
      <c r="P4" s="18"/>
      <c r="Q4" s="17"/>
      <c r="R4" s="18"/>
      <c r="S4" s="17"/>
      <c r="T4" s="18"/>
      <c r="U4" s="17"/>
      <c r="V4" s="18"/>
      <c r="W4" s="17"/>
      <c r="X4" s="18"/>
      <c r="Y4" s="17"/>
      <c r="Z4" s="18"/>
    </row>
    <row r="5" spans="5:26" ht="12.75">
      <c r="E5" s="21"/>
      <c r="F5" s="22"/>
      <c r="G5" s="21"/>
      <c r="H5" s="22"/>
      <c r="I5" s="21"/>
      <c r="J5" s="22"/>
      <c r="L5" s="18"/>
      <c r="M5" s="17"/>
      <c r="N5" s="18"/>
      <c r="O5" s="17"/>
      <c r="P5" s="18"/>
      <c r="Q5" s="17"/>
      <c r="R5" s="18"/>
      <c r="S5" s="17"/>
      <c r="T5" s="18"/>
      <c r="U5" s="17"/>
      <c r="V5" s="18"/>
      <c r="W5" s="17"/>
      <c r="X5" s="18"/>
      <c r="Y5" s="17"/>
      <c r="Z5" s="18"/>
    </row>
    <row r="6" spans="5:26" ht="12.75">
      <c r="E6" s="21"/>
      <c r="F6" s="22"/>
      <c r="G6" s="21"/>
      <c r="H6" s="22"/>
      <c r="I6" s="21"/>
      <c r="J6" s="22"/>
      <c r="L6" s="18"/>
      <c r="M6" s="17"/>
      <c r="N6" s="18"/>
      <c r="O6" s="17"/>
      <c r="P6" s="18"/>
      <c r="Q6" s="17"/>
      <c r="R6" s="18"/>
      <c r="S6" s="17"/>
      <c r="T6" s="18"/>
      <c r="U6" s="17"/>
      <c r="V6" s="18"/>
      <c r="W6" s="17"/>
      <c r="X6" s="18"/>
      <c r="Y6" s="17"/>
      <c r="Z6" s="18"/>
    </row>
    <row r="7" spans="5:26" ht="12.75">
      <c r="E7" s="21"/>
      <c r="F7" s="22"/>
      <c r="G7" s="21"/>
      <c r="H7" s="22"/>
      <c r="I7" s="21"/>
      <c r="J7" s="22"/>
      <c r="L7" s="18"/>
      <c r="M7" s="17"/>
      <c r="N7" s="18"/>
      <c r="O7" s="17"/>
      <c r="P7" s="18"/>
      <c r="Q7" s="17"/>
      <c r="R7" s="18"/>
      <c r="S7" s="17"/>
      <c r="T7" s="18"/>
      <c r="U7" s="17"/>
      <c r="V7" s="18"/>
      <c r="W7" s="17"/>
      <c r="X7" s="18"/>
      <c r="Y7" s="17"/>
      <c r="Z7" s="18"/>
    </row>
    <row r="8" spans="5:26" ht="12.75">
      <c r="E8" s="21"/>
      <c r="F8" s="22"/>
      <c r="G8" s="21"/>
      <c r="H8" s="22"/>
      <c r="I8" s="21"/>
      <c r="J8" s="22"/>
      <c r="L8" s="18"/>
      <c r="M8" s="17"/>
      <c r="N8" s="18"/>
      <c r="O8" s="17"/>
      <c r="P8" s="18"/>
      <c r="Q8" s="17"/>
      <c r="R8" s="18"/>
      <c r="S8" s="17"/>
      <c r="T8" s="18"/>
      <c r="U8" s="17"/>
      <c r="V8" s="18"/>
      <c r="W8" s="17"/>
      <c r="X8" s="18"/>
      <c r="Y8" s="17"/>
      <c r="Z8" s="18"/>
    </row>
    <row r="9" spans="5:26" ht="12.75">
      <c r="E9" s="21"/>
      <c r="F9" s="22"/>
      <c r="G9" s="21"/>
      <c r="H9" s="22"/>
      <c r="I9" s="21"/>
      <c r="J9" s="22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/>
      <c r="X9" s="18"/>
      <c r="Y9" s="17"/>
      <c r="Z9" s="18"/>
    </row>
    <row r="10" spans="5:26" ht="12.75">
      <c r="E10" s="21"/>
      <c r="F10" s="22"/>
      <c r="G10" s="21"/>
      <c r="H10" s="22"/>
      <c r="I10" s="21"/>
      <c r="J10" s="22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</row>
    <row r="11" spans="5:26" ht="12.75">
      <c r="E11" s="21"/>
      <c r="F11" s="22"/>
      <c r="G11" s="21"/>
      <c r="H11" s="22"/>
      <c r="I11" s="21"/>
      <c r="J11" s="22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</row>
    <row r="12" spans="5:26" ht="12.75" customHeight="1">
      <c r="E12" s="21"/>
      <c r="F12" s="22"/>
      <c r="G12" s="21"/>
      <c r="H12" s="22"/>
      <c r="I12" s="21"/>
      <c r="J12" s="22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</row>
    <row r="13" spans="1:4" ht="12.75">
      <c r="A13" s="5" t="s">
        <v>67</v>
      </c>
      <c r="B13" s="16" t="s">
        <v>68</v>
      </c>
      <c r="C13" s="16"/>
      <c r="D13" s="5" t="s">
        <v>70</v>
      </c>
    </row>
    <row r="14" spans="1:4" ht="12.75">
      <c r="A14" s="1">
        <v>0</v>
      </c>
      <c r="B14" s="1" t="s">
        <v>12</v>
      </c>
      <c r="C14" s="1" t="s">
        <v>78</v>
      </c>
      <c r="D14" s="6">
        <v>16.351597831287407</v>
      </c>
    </row>
    <row r="15" spans="1:4" ht="12.75">
      <c r="A15" s="1">
        <v>0</v>
      </c>
      <c r="B15" s="1" t="s">
        <v>13</v>
      </c>
      <c r="C15" s="2" t="s">
        <v>79</v>
      </c>
      <c r="D15" s="6">
        <v>17.323914436054498</v>
      </c>
    </row>
    <row r="16" spans="1:4" ht="12.75">
      <c r="A16" s="1">
        <v>0</v>
      </c>
      <c r="B16" s="1" t="s">
        <v>14</v>
      </c>
      <c r="C16" s="1" t="s">
        <v>80</v>
      </c>
      <c r="D16" s="6">
        <v>18.354047994837966</v>
      </c>
    </row>
    <row r="17" spans="1:4" ht="12.75">
      <c r="A17" s="1">
        <v>0</v>
      </c>
      <c r="B17" s="1" t="s">
        <v>15</v>
      </c>
      <c r="C17" s="2" t="s">
        <v>81</v>
      </c>
      <c r="D17" s="6">
        <v>19.44543648263005</v>
      </c>
    </row>
    <row r="18" spans="1:4" ht="12.75">
      <c r="A18" s="1">
        <v>0</v>
      </c>
      <c r="B18" s="1" t="s">
        <v>16</v>
      </c>
      <c r="C18" s="1" t="s">
        <v>82</v>
      </c>
      <c r="D18" s="6">
        <v>20.601722307054366</v>
      </c>
    </row>
    <row r="19" spans="1:4" ht="12.75">
      <c r="A19" s="1">
        <v>0</v>
      </c>
      <c r="B19" s="1" t="s">
        <v>17</v>
      </c>
      <c r="C19" s="1" t="s">
        <v>83</v>
      </c>
      <c r="D19" s="6">
        <v>21.82676446456274</v>
      </c>
    </row>
    <row r="20" spans="1:4" ht="12.75">
      <c r="A20" s="1">
        <v>0</v>
      </c>
      <c r="B20" s="1" t="s">
        <v>18</v>
      </c>
      <c r="C20" s="2" t="s">
        <v>84</v>
      </c>
      <c r="D20" s="6">
        <v>23.124651419477146</v>
      </c>
    </row>
    <row r="21" spans="1:21" ht="12.75">
      <c r="A21" s="1">
        <v>0</v>
      </c>
      <c r="B21" s="1" t="s">
        <v>19</v>
      </c>
      <c r="C21" s="1" t="s">
        <v>85</v>
      </c>
      <c r="D21" s="6">
        <v>24.49971474885933</v>
      </c>
      <c r="U21" s="14"/>
    </row>
    <row r="22" spans="1:21" ht="12.75">
      <c r="A22" s="1">
        <v>0</v>
      </c>
      <c r="B22" s="1" t="s">
        <v>20</v>
      </c>
      <c r="C22" s="2" t="s">
        <v>86</v>
      </c>
      <c r="D22" s="6">
        <v>25.95654359874657</v>
      </c>
      <c r="U22" s="14"/>
    </row>
    <row r="23" spans="1:21" ht="12.75">
      <c r="A23" s="1">
        <v>0</v>
      </c>
      <c r="B23" s="1" t="s">
        <v>21</v>
      </c>
      <c r="C23" s="1" t="s">
        <v>87</v>
      </c>
      <c r="D23" s="6">
        <v>27.5</v>
      </c>
      <c r="U23" s="14"/>
    </row>
    <row r="24" spans="1:21" ht="12.75">
      <c r="A24" s="1">
        <v>0</v>
      </c>
      <c r="B24" s="1" t="s">
        <v>22</v>
      </c>
      <c r="C24" s="2" t="s">
        <v>88</v>
      </c>
      <c r="D24" s="6">
        <v>29.13523509488062</v>
      </c>
      <c r="U24" s="14"/>
    </row>
    <row r="25" spans="1:21" ht="12.75">
      <c r="A25" s="1">
        <v>0</v>
      </c>
      <c r="B25" s="1" t="s">
        <v>23</v>
      </c>
      <c r="C25" s="1" t="s">
        <v>89</v>
      </c>
      <c r="D25" s="6">
        <v>30.867706328507758</v>
      </c>
      <c r="U25" s="14"/>
    </row>
    <row r="26" spans="1:21" ht="12.75">
      <c r="A26" s="1">
        <v>1</v>
      </c>
      <c r="B26" s="1" t="s">
        <v>12</v>
      </c>
      <c r="C26" s="1" t="s">
        <v>90</v>
      </c>
      <c r="D26" s="6">
        <v>32.703195662574835</v>
      </c>
      <c r="U26" s="14"/>
    </row>
    <row r="27" spans="1:21" ht="12.75">
      <c r="A27" s="1">
        <v>1</v>
      </c>
      <c r="B27" s="1" t="s">
        <v>13</v>
      </c>
      <c r="C27" s="2" t="s">
        <v>91</v>
      </c>
      <c r="D27" s="6">
        <v>34.64782887210902</v>
      </c>
      <c r="U27" s="14"/>
    </row>
    <row r="28" spans="1:21" ht="12.75">
      <c r="A28" s="1">
        <v>1</v>
      </c>
      <c r="B28" s="1" t="s">
        <v>14</v>
      </c>
      <c r="C28" s="1" t="s">
        <v>92</v>
      </c>
      <c r="D28" s="6">
        <v>36.708095989675954</v>
      </c>
      <c r="U28" s="14"/>
    </row>
    <row r="29" spans="1:21" ht="12.75">
      <c r="A29" s="1">
        <v>1</v>
      </c>
      <c r="B29" s="1" t="s">
        <v>15</v>
      </c>
      <c r="C29" s="2" t="s">
        <v>93</v>
      </c>
      <c r="D29" s="6">
        <v>38.89087296526012</v>
      </c>
      <c r="U29" s="14"/>
    </row>
    <row r="30" spans="1:21" ht="12.75">
      <c r="A30" s="1">
        <v>1</v>
      </c>
      <c r="B30" s="1" t="s">
        <v>16</v>
      </c>
      <c r="C30" s="1" t="s">
        <v>94</v>
      </c>
      <c r="D30" s="6">
        <v>41.203444614108754</v>
      </c>
      <c r="U30" s="14"/>
    </row>
    <row r="31" spans="1:21" ht="12.75">
      <c r="A31" s="1">
        <v>1</v>
      </c>
      <c r="B31" s="1" t="s">
        <v>17</v>
      </c>
      <c r="C31" s="1" t="s">
        <v>95</v>
      </c>
      <c r="D31" s="6">
        <v>43.6535289291255</v>
      </c>
      <c r="U31" s="14"/>
    </row>
    <row r="32" spans="1:21" ht="12.75">
      <c r="A32" s="1">
        <v>1</v>
      </c>
      <c r="B32" s="1" t="s">
        <v>18</v>
      </c>
      <c r="C32" s="2" t="s">
        <v>96</v>
      </c>
      <c r="D32" s="6">
        <v>46.249302838954314</v>
      </c>
      <c r="U32" s="14"/>
    </row>
    <row r="33" spans="1:21" ht="12.75">
      <c r="A33" s="1">
        <v>1</v>
      </c>
      <c r="B33" s="1" t="s">
        <v>19</v>
      </c>
      <c r="C33" s="1" t="s">
        <v>97</v>
      </c>
      <c r="D33" s="6">
        <v>48.99942949771868</v>
      </c>
      <c r="U33" s="14"/>
    </row>
    <row r="34" spans="1:21" ht="12.75">
      <c r="A34" s="1">
        <v>1</v>
      </c>
      <c r="B34" s="1" t="s">
        <v>20</v>
      </c>
      <c r="C34" s="2" t="s">
        <v>98</v>
      </c>
      <c r="D34" s="6">
        <v>51.91308719749316</v>
      </c>
      <c r="U34" s="14"/>
    </row>
    <row r="35" spans="1:26" ht="12.75">
      <c r="A35" s="1">
        <v>1</v>
      </c>
      <c r="B35" s="1" t="s">
        <v>21</v>
      </c>
      <c r="C35" s="1" t="s">
        <v>99</v>
      </c>
      <c r="D35" s="6">
        <v>55.00000000000002</v>
      </c>
      <c r="T35" s="13"/>
      <c r="U35" s="14"/>
      <c r="Z35" s="13"/>
    </row>
    <row r="36" spans="1:26" ht="12.75">
      <c r="A36" s="1">
        <v>1</v>
      </c>
      <c r="B36" s="1" t="s">
        <v>22</v>
      </c>
      <c r="C36" s="2" t="s">
        <v>100</v>
      </c>
      <c r="D36" s="6">
        <v>58.27047018976126</v>
      </c>
      <c r="T36" s="13"/>
      <c r="U36" s="14"/>
      <c r="Z36" s="13"/>
    </row>
    <row r="37" spans="1:26" ht="12.75">
      <c r="A37" s="1">
        <v>1</v>
      </c>
      <c r="B37" s="1" t="s">
        <v>23</v>
      </c>
      <c r="C37" s="1" t="s">
        <v>101</v>
      </c>
      <c r="D37" s="6">
        <v>61.73541265701554</v>
      </c>
      <c r="T37" s="13"/>
      <c r="U37" s="14"/>
      <c r="Z37" s="13"/>
    </row>
    <row r="38" spans="1:26" ht="12.75">
      <c r="A38" s="1">
        <v>2</v>
      </c>
      <c r="B38" s="1" t="s">
        <v>12</v>
      </c>
      <c r="C38" s="1" t="s">
        <v>102</v>
      </c>
      <c r="D38" s="6">
        <v>65.40639132514968</v>
      </c>
      <c r="T38" s="13"/>
      <c r="U38" s="14"/>
      <c r="Z38" s="13"/>
    </row>
    <row r="39" spans="1:26" ht="12.75">
      <c r="A39" s="1">
        <v>2</v>
      </c>
      <c r="B39" s="1" t="s">
        <v>13</v>
      </c>
      <c r="C39" s="2" t="s">
        <v>103</v>
      </c>
      <c r="D39" s="6">
        <v>69.29565774421805</v>
      </c>
      <c r="T39" s="13"/>
      <c r="U39" s="14"/>
      <c r="Y39" s="14"/>
      <c r="Z39" s="13"/>
    </row>
    <row r="40" spans="1:26" ht="12.75">
      <c r="A40" s="1">
        <v>2</v>
      </c>
      <c r="B40" s="1" t="s">
        <v>14</v>
      </c>
      <c r="C40" s="1" t="s">
        <v>104</v>
      </c>
      <c r="D40" s="6">
        <v>73.41619197935192</v>
      </c>
      <c r="Q40" s="14"/>
      <c r="T40" s="13"/>
      <c r="U40" s="14"/>
      <c r="Y40" s="14"/>
      <c r="Z40" s="13"/>
    </row>
    <row r="41" spans="1:26" ht="12.75">
      <c r="A41" s="1">
        <v>2</v>
      </c>
      <c r="B41" s="1" t="s">
        <v>15</v>
      </c>
      <c r="C41" s="2" t="s">
        <v>105</v>
      </c>
      <c r="D41" s="6">
        <v>77.78174593052026</v>
      </c>
      <c r="J41" s="15"/>
      <c r="Q41" s="14"/>
      <c r="T41" s="13"/>
      <c r="U41" s="14"/>
      <c r="Y41" s="14"/>
      <c r="Z41" s="13"/>
    </row>
    <row r="42" spans="1:26" ht="12.75">
      <c r="A42" s="1">
        <v>2</v>
      </c>
      <c r="B42" s="1" t="s">
        <v>16</v>
      </c>
      <c r="C42" s="1" t="s">
        <v>106</v>
      </c>
      <c r="D42" s="6">
        <v>82.40688922821752</v>
      </c>
      <c r="J42" s="12"/>
      <c r="Q42" s="14"/>
      <c r="T42" s="13"/>
      <c r="U42" s="14"/>
      <c r="Y42" s="14"/>
      <c r="Z42" s="13"/>
    </row>
    <row r="43" spans="1:26" ht="12.75">
      <c r="A43" s="1">
        <v>2</v>
      </c>
      <c r="B43" s="1" t="s">
        <v>17</v>
      </c>
      <c r="C43" s="1" t="s">
        <v>107</v>
      </c>
      <c r="D43" s="6">
        <v>87.30705785825101</v>
      </c>
      <c r="I43" s="11"/>
      <c r="J43" s="12"/>
      <c r="Q43" s="14"/>
      <c r="R43" s="13"/>
      <c r="T43" s="13"/>
      <c r="U43" s="14"/>
      <c r="Y43" s="14"/>
      <c r="Z43" s="13"/>
    </row>
    <row r="44" spans="1:26" ht="12.75">
      <c r="A44" s="1">
        <v>2</v>
      </c>
      <c r="B44" s="1" t="s">
        <v>18</v>
      </c>
      <c r="C44" s="2" t="s">
        <v>108</v>
      </c>
      <c r="D44" s="6">
        <v>92.49860567790864</v>
      </c>
      <c r="I44" s="11"/>
      <c r="J44" s="12"/>
      <c r="Q44" s="14"/>
      <c r="R44" s="13"/>
      <c r="T44" s="13"/>
      <c r="U44" s="14"/>
      <c r="Y44" s="14"/>
      <c r="Z44" s="13"/>
    </row>
    <row r="45" spans="1:26" ht="12.75">
      <c r="A45" s="1">
        <v>2</v>
      </c>
      <c r="B45" s="1" t="s">
        <v>19</v>
      </c>
      <c r="C45" s="1" t="s">
        <v>109</v>
      </c>
      <c r="D45" s="6">
        <v>97.99885899543737</v>
      </c>
      <c r="I45" s="11"/>
      <c r="J45" s="12"/>
      <c r="Q45" s="14"/>
      <c r="R45" s="13"/>
      <c r="T45" s="13"/>
      <c r="U45" s="14"/>
      <c r="Y45" s="14"/>
      <c r="Z45" s="13"/>
    </row>
    <row r="46" spans="1:26" ht="12.75">
      <c r="A46" s="1">
        <v>2</v>
      </c>
      <c r="B46" s="1" t="s">
        <v>20</v>
      </c>
      <c r="C46" s="2" t="s">
        <v>110</v>
      </c>
      <c r="D46" s="6">
        <v>103.82617439498634</v>
      </c>
      <c r="I46" s="11"/>
      <c r="J46" s="12"/>
      <c r="Q46" s="14"/>
      <c r="R46" s="13"/>
      <c r="T46" s="13"/>
      <c r="U46" s="14"/>
      <c r="Y46" s="14"/>
      <c r="Z46" s="13"/>
    </row>
    <row r="47" spans="1:26" ht="12.75">
      <c r="A47" s="1">
        <v>2</v>
      </c>
      <c r="B47" s="1" t="s">
        <v>21</v>
      </c>
      <c r="C47" s="1" t="s">
        <v>111</v>
      </c>
      <c r="D47" s="6">
        <v>110.00000000000006</v>
      </c>
      <c r="I47" s="11"/>
      <c r="J47" s="12"/>
      <c r="Q47" s="14"/>
      <c r="R47" s="13"/>
      <c r="T47" s="13"/>
      <c r="U47" s="14"/>
      <c r="X47" s="13"/>
      <c r="Y47" s="14"/>
      <c r="Z47" s="13"/>
    </row>
    <row r="48" spans="1:26" ht="12.75">
      <c r="A48" s="1">
        <v>2</v>
      </c>
      <c r="B48" s="1" t="s">
        <v>22</v>
      </c>
      <c r="C48" s="2" t="s">
        <v>112</v>
      </c>
      <c r="D48" s="6">
        <v>116.54094037952254</v>
      </c>
      <c r="I48" s="11"/>
      <c r="J48" s="12"/>
      <c r="Q48" s="14"/>
      <c r="R48" s="13"/>
      <c r="T48" s="13"/>
      <c r="U48" s="14"/>
      <c r="X48" s="13"/>
      <c r="Y48" s="14"/>
      <c r="Z48" s="13"/>
    </row>
    <row r="49" spans="1:26" ht="12.75">
      <c r="A49" s="1">
        <v>2</v>
      </c>
      <c r="B49" s="1" t="s">
        <v>23</v>
      </c>
      <c r="C49" s="1" t="s">
        <v>113</v>
      </c>
      <c r="D49" s="6">
        <v>123.4708253140311</v>
      </c>
      <c r="I49" s="11"/>
      <c r="J49" s="12"/>
      <c r="O49" s="14"/>
      <c r="Q49" s="14"/>
      <c r="R49" s="13"/>
      <c r="T49" s="13"/>
      <c r="U49" s="14"/>
      <c r="W49" s="14"/>
      <c r="X49" s="13"/>
      <c r="Y49" s="14"/>
      <c r="Z49" s="13"/>
    </row>
    <row r="50" spans="1:26" ht="12.75">
      <c r="A50" s="1">
        <v>3</v>
      </c>
      <c r="B50" s="1" t="s">
        <v>12</v>
      </c>
      <c r="C50" s="1" t="s">
        <v>114</v>
      </c>
      <c r="D50" s="6">
        <v>130.8127826502994</v>
      </c>
      <c r="H50" s="12"/>
      <c r="I50" s="11"/>
      <c r="J50" s="12"/>
      <c r="O50" s="14"/>
      <c r="Q50" s="14"/>
      <c r="R50" s="13"/>
      <c r="T50" s="13"/>
      <c r="U50" s="14"/>
      <c r="W50" s="14"/>
      <c r="X50" s="13"/>
      <c r="Y50" s="14"/>
      <c r="Z50" s="13"/>
    </row>
    <row r="51" spans="1:26" ht="12.75">
      <c r="A51" s="1">
        <v>3</v>
      </c>
      <c r="B51" s="1" t="s">
        <v>13</v>
      </c>
      <c r="C51" s="2" t="s">
        <v>115</v>
      </c>
      <c r="D51" s="6">
        <v>138.59131548843615</v>
      </c>
      <c r="H51" s="12"/>
      <c r="I51" s="11"/>
      <c r="J51" s="12"/>
      <c r="O51" s="14"/>
      <c r="Q51" s="14"/>
      <c r="R51" s="13"/>
      <c r="T51" s="13"/>
      <c r="U51" s="14"/>
      <c r="W51" s="14"/>
      <c r="X51" s="13"/>
      <c r="Y51" s="14"/>
      <c r="Z51" s="13"/>
    </row>
    <row r="52" spans="1:26" ht="12.75">
      <c r="A52" s="1">
        <v>3</v>
      </c>
      <c r="B52" s="1" t="s">
        <v>14</v>
      </c>
      <c r="C52" s="1" t="s">
        <v>116</v>
      </c>
      <c r="D52" s="6">
        <v>146.8323839587039</v>
      </c>
      <c r="H52" s="12"/>
      <c r="I52" s="11"/>
      <c r="J52" s="12"/>
      <c r="O52" s="14"/>
      <c r="Q52" s="14"/>
      <c r="R52" s="13"/>
      <c r="S52" s="14"/>
      <c r="T52" s="13"/>
      <c r="U52" s="14"/>
      <c r="W52" s="14"/>
      <c r="X52" s="13"/>
      <c r="Y52" s="14"/>
      <c r="Z52" s="13"/>
    </row>
    <row r="53" spans="1:26" ht="12.75">
      <c r="A53" s="1">
        <v>3</v>
      </c>
      <c r="B53" s="1" t="s">
        <v>15</v>
      </c>
      <c r="C53" s="2" t="s">
        <v>117</v>
      </c>
      <c r="D53" s="6">
        <v>155.5634918610406</v>
      </c>
      <c r="H53" s="12"/>
      <c r="I53" s="11"/>
      <c r="J53" s="12"/>
      <c r="O53" s="14"/>
      <c r="Q53" s="14"/>
      <c r="R53" s="13"/>
      <c r="S53" s="14"/>
      <c r="T53" s="13"/>
      <c r="U53" s="14"/>
      <c r="W53" s="14"/>
      <c r="X53" s="13"/>
      <c r="Y53" s="14"/>
      <c r="Z53" s="13"/>
    </row>
    <row r="54" spans="1:26" ht="12.75">
      <c r="A54" s="1">
        <v>3</v>
      </c>
      <c r="B54" s="1" t="s">
        <v>16</v>
      </c>
      <c r="C54" s="1" t="s">
        <v>118</v>
      </c>
      <c r="D54" s="6">
        <v>164.81377845643513</v>
      </c>
      <c r="H54" s="12"/>
      <c r="I54" s="11"/>
      <c r="J54" s="12"/>
      <c r="O54" s="14"/>
      <c r="Q54" s="14"/>
      <c r="R54" s="13"/>
      <c r="S54" s="14"/>
      <c r="T54" s="13"/>
      <c r="U54" s="14"/>
      <c r="W54" s="14"/>
      <c r="X54" s="13"/>
      <c r="Y54" s="14"/>
      <c r="Z54" s="13"/>
    </row>
    <row r="55" spans="1:26" ht="12.75">
      <c r="A55" s="1">
        <v>3</v>
      </c>
      <c r="B55" s="1" t="s">
        <v>17</v>
      </c>
      <c r="C55" s="1" t="s">
        <v>119</v>
      </c>
      <c r="D55" s="6">
        <v>174.6141157165021</v>
      </c>
      <c r="G55" s="11"/>
      <c r="H55" s="12"/>
      <c r="I55" s="11"/>
      <c r="J55" s="12"/>
      <c r="O55" s="14"/>
      <c r="Q55" s="14"/>
      <c r="R55" s="13"/>
      <c r="S55" s="14"/>
      <c r="T55" s="13"/>
      <c r="U55" s="14"/>
      <c r="W55" s="14"/>
      <c r="X55" s="13"/>
      <c r="Y55" s="14"/>
      <c r="Z55" s="13"/>
    </row>
    <row r="56" spans="1:26" ht="12.75">
      <c r="A56" s="1">
        <v>3</v>
      </c>
      <c r="B56" s="1" t="s">
        <v>18</v>
      </c>
      <c r="C56" s="2" t="s">
        <v>120</v>
      </c>
      <c r="D56" s="6">
        <v>184.9972113558174</v>
      </c>
      <c r="G56" s="11"/>
      <c r="H56" s="12"/>
      <c r="I56" s="11"/>
      <c r="J56" s="12"/>
      <c r="O56" s="14"/>
      <c r="Q56" s="14"/>
      <c r="R56" s="13"/>
      <c r="S56" s="14"/>
      <c r="T56" s="13"/>
      <c r="U56" s="14"/>
      <c r="W56" s="14"/>
      <c r="X56" s="13"/>
      <c r="Y56" s="14"/>
      <c r="Z56" s="13"/>
    </row>
    <row r="57" spans="1:26" ht="12.75">
      <c r="A57" s="1">
        <v>3</v>
      </c>
      <c r="B57" s="1" t="s">
        <v>19</v>
      </c>
      <c r="C57" s="1" t="s">
        <v>121</v>
      </c>
      <c r="D57" s="6">
        <v>195.99771799087486</v>
      </c>
      <c r="G57" s="11"/>
      <c r="H57" s="12"/>
      <c r="I57" s="11"/>
      <c r="J57" s="12"/>
      <c r="O57" s="14"/>
      <c r="P57" s="13"/>
      <c r="Q57" s="14"/>
      <c r="R57" s="13"/>
      <c r="S57" s="14"/>
      <c r="T57" s="13"/>
      <c r="U57" s="14"/>
      <c r="W57" s="14"/>
      <c r="X57" s="13"/>
      <c r="Y57" s="14"/>
      <c r="Z57" s="13"/>
    </row>
    <row r="58" spans="1:26" ht="12.75">
      <c r="A58" s="1">
        <v>3</v>
      </c>
      <c r="B58" s="1" t="s">
        <v>20</v>
      </c>
      <c r="C58" s="2" t="s">
        <v>122</v>
      </c>
      <c r="D58" s="6">
        <v>207.6523487899728</v>
      </c>
      <c r="G58" s="11"/>
      <c r="H58" s="12"/>
      <c r="I58" s="11"/>
      <c r="J58" s="12"/>
      <c r="O58" s="14"/>
      <c r="P58" s="13"/>
      <c r="Q58" s="14"/>
      <c r="R58" s="13"/>
      <c r="S58" s="14"/>
      <c r="T58" s="13"/>
      <c r="U58" s="14"/>
      <c r="W58" s="14"/>
      <c r="X58" s="13"/>
      <c r="Y58" s="14"/>
      <c r="Z58" s="13"/>
    </row>
    <row r="59" spans="1:26" ht="12.75">
      <c r="A59" s="1">
        <v>3</v>
      </c>
      <c r="B59" s="1" t="s">
        <v>21</v>
      </c>
      <c r="C59" s="1" t="s">
        <v>123</v>
      </c>
      <c r="D59" s="6">
        <v>220.00000000000026</v>
      </c>
      <c r="F59" s="12"/>
      <c r="G59" s="11"/>
      <c r="H59" s="12"/>
      <c r="I59" s="11"/>
      <c r="J59" s="12"/>
      <c r="O59" s="14"/>
      <c r="P59" s="13"/>
      <c r="Q59" s="14"/>
      <c r="R59" s="13"/>
      <c r="S59" s="14"/>
      <c r="T59" s="13"/>
      <c r="V59" s="13"/>
      <c r="W59" s="14"/>
      <c r="X59" s="13"/>
      <c r="Y59" s="14"/>
      <c r="Z59" s="13"/>
    </row>
    <row r="60" spans="1:26" ht="12.75">
      <c r="A60" s="1">
        <v>3</v>
      </c>
      <c r="B60" s="1" t="s">
        <v>22</v>
      </c>
      <c r="C60" s="2" t="s">
        <v>124</v>
      </c>
      <c r="D60" s="6">
        <v>233.08188075904525</v>
      </c>
      <c r="F60" s="12"/>
      <c r="G60" s="11"/>
      <c r="H60" s="12"/>
      <c r="I60" s="11"/>
      <c r="J60" s="12"/>
      <c r="O60" s="14"/>
      <c r="P60" s="13"/>
      <c r="Q60" s="14"/>
      <c r="R60" s="13"/>
      <c r="S60" s="14"/>
      <c r="T60" s="13"/>
      <c r="V60" s="13"/>
      <c r="W60" s="14"/>
      <c r="X60" s="13"/>
      <c r="Y60" s="14"/>
      <c r="Z60" s="13"/>
    </row>
    <row r="61" spans="1:26" ht="12.75">
      <c r="A61" s="1">
        <v>3</v>
      </c>
      <c r="B61" s="1" t="s">
        <v>23</v>
      </c>
      <c r="C61" s="1" t="s">
        <v>125</v>
      </c>
      <c r="D61" s="6">
        <v>246.94165062806238</v>
      </c>
      <c r="E61" s="15"/>
      <c r="F61" s="12"/>
      <c r="G61" s="11"/>
      <c r="H61" s="12"/>
      <c r="I61" s="11"/>
      <c r="J61" s="12"/>
      <c r="M61" s="14"/>
      <c r="N61" s="13"/>
      <c r="O61" s="14"/>
      <c r="P61" s="13"/>
      <c r="Q61" s="14"/>
      <c r="R61" s="13"/>
      <c r="S61" s="14"/>
      <c r="T61" s="13"/>
      <c r="V61" s="13"/>
      <c r="W61" s="14"/>
      <c r="X61" s="13"/>
      <c r="Y61" s="14"/>
      <c r="Z61" s="13"/>
    </row>
    <row r="62" spans="1:26" ht="12.75">
      <c r="A62" s="1">
        <v>4</v>
      </c>
      <c r="B62" s="1" t="s">
        <v>12</v>
      </c>
      <c r="C62" s="1" t="s">
        <v>126</v>
      </c>
      <c r="D62" s="6">
        <v>261.62556530059896</v>
      </c>
      <c r="E62" s="11"/>
      <c r="F62" s="12"/>
      <c r="G62" s="11"/>
      <c r="H62" s="12"/>
      <c r="I62" s="11"/>
      <c r="J62" s="12"/>
      <c r="M62" s="14"/>
      <c r="N62" s="13"/>
      <c r="O62" s="14"/>
      <c r="P62" s="13"/>
      <c r="Q62" s="14"/>
      <c r="R62" s="13"/>
      <c r="S62" s="14"/>
      <c r="T62" s="13"/>
      <c r="V62" s="13"/>
      <c r="W62" s="14"/>
      <c r="X62" s="13"/>
      <c r="Y62" s="14"/>
      <c r="Z62" s="13"/>
    </row>
    <row r="63" spans="1:26" ht="12.75">
      <c r="A63" s="1">
        <v>4</v>
      </c>
      <c r="B63" s="1" t="s">
        <v>13</v>
      </c>
      <c r="C63" s="2" t="s">
        <v>127</v>
      </c>
      <c r="D63" s="6">
        <v>277.1826309768725</v>
      </c>
      <c r="E63" s="11"/>
      <c r="F63" s="12"/>
      <c r="G63" s="11"/>
      <c r="H63" s="12"/>
      <c r="I63" s="11"/>
      <c r="J63" s="12"/>
      <c r="M63" s="14"/>
      <c r="N63" s="13"/>
      <c r="O63" s="14"/>
      <c r="P63" s="13"/>
      <c r="Q63" s="14"/>
      <c r="R63" s="13"/>
      <c r="S63" s="14"/>
      <c r="T63" s="13"/>
      <c r="V63" s="13"/>
      <c r="W63" s="14"/>
      <c r="X63" s="13"/>
      <c r="Y63" s="14"/>
      <c r="Z63" s="13"/>
    </row>
    <row r="64" spans="1:26" ht="12.75">
      <c r="A64" s="1">
        <v>4</v>
      </c>
      <c r="B64" s="1" t="s">
        <v>14</v>
      </c>
      <c r="C64" s="1" t="s">
        <v>128</v>
      </c>
      <c r="D64" s="6">
        <v>293.66476791740797</v>
      </c>
      <c r="E64" s="11"/>
      <c r="F64" s="12"/>
      <c r="G64" s="11"/>
      <c r="H64" s="12"/>
      <c r="I64" s="11"/>
      <c r="J64" s="12"/>
      <c r="M64" s="14"/>
      <c r="N64" s="13"/>
      <c r="O64" s="14"/>
      <c r="P64" s="13"/>
      <c r="Q64" s="14"/>
      <c r="R64" s="13"/>
      <c r="S64" s="14"/>
      <c r="T64" s="13"/>
      <c r="V64" s="13"/>
      <c r="W64" s="14"/>
      <c r="X64" s="13"/>
      <c r="Y64" s="14"/>
      <c r="Z64" s="13"/>
    </row>
    <row r="65" spans="1:26" ht="12.75">
      <c r="A65" s="1">
        <v>4</v>
      </c>
      <c r="B65" s="1" t="s">
        <v>15</v>
      </c>
      <c r="C65" s="2" t="s">
        <v>129</v>
      </c>
      <c r="D65" s="6">
        <v>311.1269837220814</v>
      </c>
      <c r="E65" s="11"/>
      <c r="F65" s="12"/>
      <c r="G65" s="11"/>
      <c r="H65" s="12"/>
      <c r="I65" s="11"/>
      <c r="J65" s="12"/>
      <c r="M65" s="14"/>
      <c r="N65" s="13"/>
      <c r="O65" s="14"/>
      <c r="P65" s="13"/>
      <c r="Q65" s="14"/>
      <c r="R65" s="13"/>
      <c r="S65" s="14"/>
      <c r="T65" s="13"/>
      <c r="V65" s="13"/>
      <c r="W65" s="14"/>
      <c r="X65" s="13"/>
      <c r="Y65" s="14"/>
      <c r="Z65" s="13"/>
    </row>
    <row r="66" spans="1:25" ht="12.75">
      <c r="A66" s="1">
        <v>4</v>
      </c>
      <c r="B66" s="1" t="s">
        <v>16</v>
      </c>
      <c r="C66" s="1" t="s">
        <v>130</v>
      </c>
      <c r="D66" s="6">
        <v>329.62755691287043</v>
      </c>
      <c r="E66" s="11"/>
      <c r="F66" s="12"/>
      <c r="G66" s="11"/>
      <c r="H66" s="12"/>
      <c r="I66" s="11"/>
      <c r="J66" s="12"/>
      <c r="M66" s="14"/>
      <c r="N66" s="13"/>
      <c r="O66" s="14"/>
      <c r="P66" s="13"/>
      <c r="Q66" s="14"/>
      <c r="R66" s="13"/>
      <c r="S66" s="14"/>
      <c r="T66" s="13"/>
      <c r="V66" s="13"/>
      <c r="W66" s="14"/>
      <c r="X66" s="13"/>
      <c r="Y66" s="14"/>
    </row>
    <row r="67" spans="1:25" ht="12.75">
      <c r="A67" s="1">
        <v>4</v>
      </c>
      <c r="B67" s="1" t="s">
        <v>17</v>
      </c>
      <c r="C67" s="1" t="s">
        <v>131</v>
      </c>
      <c r="D67" s="6">
        <v>349.22823143300445</v>
      </c>
      <c r="E67" s="11"/>
      <c r="F67" s="12"/>
      <c r="G67" s="11"/>
      <c r="H67" s="12"/>
      <c r="I67" s="11"/>
      <c r="J67" s="15"/>
      <c r="M67" s="14"/>
      <c r="N67" s="13"/>
      <c r="O67" s="14"/>
      <c r="P67" s="13"/>
      <c r="Q67" s="14"/>
      <c r="R67" s="13"/>
      <c r="S67" s="14"/>
      <c r="T67" s="13"/>
      <c r="V67" s="13"/>
      <c r="W67" s="14"/>
      <c r="X67" s="13"/>
      <c r="Y67" s="14"/>
    </row>
    <row r="68" spans="1:25" ht="12.75">
      <c r="A68" s="1">
        <v>4</v>
      </c>
      <c r="B68" s="1" t="s">
        <v>18</v>
      </c>
      <c r="C68" s="2" t="s">
        <v>132</v>
      </c>
      <c r="D68" s="6">
        <v>369.994422711635</v>
      </c>
      <c r="E68" s="11"/>
      <c r="F68" s="12"/>
      <c r="G68" s="11"/>
      <c r="H68" s="12"/>
      <c r="M68" s="14"/>
      <c r="N68" s="13"/>
      <c r="O68" s="14"/>
      <c r="P68" s="13"/>
      <c r="Q68" s="14"/>
      <c r="R68" s="13"/>
      <c r="S68" s="14"/>
      <c r="T68" s="13"/>
      <c r="V68" s="13"/>
      <c r="W68" s="14"/>
      <c r="X68" s="13"/>
      <c r="Y68" s="14"/>
    </row>
    <row r="69" spans="1:25" ht="12.75">
      <c r="A69" s="1">
        <v>4</v>
      </c>
      <c r="B69" s="1" t="s">
        <v>19</v>
      </c>
      <c r="C69" s="1" t="s">
        <v>133</v>
      </c>
      <c r="D69" s="6">
        <v>391.99543598174995</v>
      </c>
      <c r="E69" s="11"/>
      <c r="F69" s="12"/>
      <c r="G69" s="11"/>
      <c r="H69" s="12"/>
      <c r="M69" s="14"/>
      <c r="N69" s="13"/>
      <c r="O69" s="14"/>
      <c r="P69" s="13"/>
      <c r="Q69" s="14"/>
      <c r="R69" s="13"/>
      <c r="S69" s="14"/>
      <c r="T69" s="13"/>
      <c r="V69" s="13"/>
      <c r="W69" s="14"/>
      <c r="X69" s="13"/>
      <c r="Y69" s="14"/>
    </row>
    <row r="70" spans="1:25" ht="12.75">
      <c r="A70" s="1">
        <v>4</v>
      </c>
      <c r="B70" s="1" t="s">
        <v>20</v>
      </c>
      <c r="C70" s="2" t="s">
        <v>134</v>
      </c>
      <c r="D70" s="6">
        <v>415.30469757994587</v>
      </c>
      <c r="E70" s="11"/>
      <c r="F70" s="12"/>
      <c r="G70" s="11"/>
      <c r="H70" s="12"/>
      <c r="M70" s="14"/>
      <c r="N70" s="13"/>
      <c r="O70" s="14"/>
      <c r="P70" s="13"/>
      <c r="Q70" s="14"/>
      <c r="R70" s="13"/>
      <c r="S70" s="14"/>
      <c r="T70" s="13"/>
      <c r="V70" s="13"/>
      <c r="W70" s="14"/>
      <c r="X70" s="13"/>
      <c r="Y70" s="14"/>
    </row>
    <row r="71" spans="1:25" ht="12.75">
      <c r="A71" s="1">
        <v>4</v>
      </c>
      <c r="B71" s="1" t="s">
        <v>21</v>
      </c>
      <c r="C71" s="1" t="s">
        <v>135</v>
      </c>
      <c r="D71" s="7">
        <v>440.0000000000008</v>
      </c>
      <c r="E71" s="11"/>
      <c r="F71" s="12"/>
      <c r="G71" s="11"/>
      <c r="H71" s="12"/>
      <c r="M71" s="14"/>
      <c r="N71" s="13"/>
      <c r="O71" s="14"/>
      <c r="P71" s="13"/>
      <c r="Q71" s="14"/>
      <c r="R71" s="13"/>
      <c r="S71" s="14"/>
      <c r="T71" s="13"/>
      <c r="V71" s="13"/>
      <c r="W71" s="14"/>
      <c r="X71" s="13"/>
      <c r="Y71" s="14"/>
    </row>
    <row r="72" spans="1:24" ht="12.75">
      <c r="A72" s="1">
        <v>4</v>
      </c>
      <c r="B72" s="1" t="s">
        <v>22</v>
      </c>
      <c r="C72" s="2" t="s">
        <v>136</v>
      </c>
      <c r="D72" s="6">
        <v>466.1637615180908</v>
      </c>
      <c r="E72" s="11"/>
      <c r="F72" s="12"/>
      <c r="G72" s="11"/>
      <c r="H72" s="12"/>
      <c r="M72" s="14"/>
      <c r="N72" s="13"/>
      <c r="O72" s="14"/>
      <c r="P72" s="13"/>
      <c r="Q72" s="14"/>
      <c r="R72" s="13"/>
      <c r="S72" s="14"/>
      <c r="T72" s="13"/>
      <c r="V72" s="13"/>
      <c r="W72" s="14"/>
      <c r="X72" s="13"/>
    </row>
    <row r="73" spans="1:24" ht="12.75">
      <c r="A73" s="1">
        <v>4</v>
      </c>
      <c r="B73" s="1" t="s">
        <v>23</v>
      </c>
      <c r="C73" s="1" t="s">
        <v>137</v>
      </c>
      <c r="D73" s="6">
        <v>493.88330125612504</v>
      </c>
      <c r="E73" s="11"/>
      <c r="F73" s="12"/>
      <c r="G73" s="11"/>
      <c r="H73" s="12"/>
      <c r="M73" s="14"/>
      <c r="N73" s="13"/>
      <c r="O73" s="14"/>
      <c r="P73" s="13"/>
      <c r="Q73" s="14"/>
      <c r="R73" s="13"/>
      <c r="S73" s="14"/>
      <c r="T73" s="13"/>
      <c r="V73" s="13"/>
      <c r="W73" s="14"/>
      <c r="X73" s="13"/>
    </row>
    <row r="74" spans="1:24" ht="12.75">
      <c r="A74" s="1">
        <v>5</v>
      </c>
      <c r="B74" s="1" t="s">
        <v>12</v>
      </c>
      <c r="C74" s="1" t="s">
        <v>138</v>
      </c>
      <c r="D74" s="6">
        <v>523.2511306011983</v>
      </c>
      <c r="E74" s="11"/>
      <c r="F74" s="12"/>
      <c r="G74" s="11"/>
      <c r="H74" s="12"/>
      <c r="M74" s="14"/>
      <c r="N74" s="13"/>
      <c r="O74" s="14"/>
      <c r="P74" s="13"/>
      <c r="Q74" s="14"/>
      <c r="R74" s="13"/>
      <c r="S74" s="14"/>
      <c r="T74" s="13"/>
      <c r="V74" s="13"/>
      <c r="W74" s="14"/>
      <c r="X74" s="13"/>
    </row>
    <row r="75" spans="1:24" ht="12.75">
      <c r="A75" s="1">
        <v>5</v>
      </c>
      <c r="B75" s="1" t="s">
        <v>13</v>
      </c>
      <c r="C75" s="2" t="s">
        <v>139</v>
      </c>
      <c r="D75" s="6">
        <v>554.3652619537453</v>
      </c>
      <c r="E75" s="11"/>
      <c r="F75" s="12"/>
      <c r="G75" s="11"/>
      <c r="M75" s="14"/>
      <c r="N75" s="13"/>
      <c r="O75" s="14"/>
      <c r="P75" s="13"/>
      <c r="Q75" s="14"/>
      <c r="R75" s="13"/>
      <c r="S75" s="14"/>
      <c r="T75" s="13"/>
      <c r="V75" s="13"/>
      <c r="W75" s="14"/>
      <c r="X75" s="13"/>
    </row>
    <row r="76" spans="1:24" ht="12.75">
      <c r="A76" s="1">
        <v>5</v>
      </c>
      <c r="B76" s="1" t="s">
        <v>14</v>
      </c>
      <c r="C76" s="1" t="s">
        <v>140</v>
      </c>
      <c r="D76" s="6">
        <v>587.3295358348163</v>
      </c>
      <c r="E76" s="11"/>
      <c r="F76" s="12"/>
      <c r="G76" s="11"/>
      <c r="M76" s="14"/>
      <c r="N76" s="13"/>
      <c r="O76" s="14"/>
      <c r="P76" s="13"/>
      <c r="Q76" s="14"/>
      <c r="R76" s="13"/>
      <c r="S76" s="14"/>
      <c r="T76" s="13"/>
      <c r="V76" s="13"/>
      <c r="W76" s="14"/>
      <c r="X76" s="13"/>
    </row>
    <row r="77" spans="1:24" ht="12.75">
      <c r="A77" s="1">
        <v>5</v>
      </c>
      <c r="B77" s="1" t="s">
        <v>15</v>
      </c>
      <c r="C77" s="2" t="s">
        <v>141</v>
      </c>
      <c r="D77" s="6">
        <v>622.2539674441631</v>
      </c>
      <c r="E77" s="11"/>
      <c r="F77" s="12"/>
      <c r="G77" s="11"/>
      <c r="L77" s="13"/>
      <c r="M77" s="14"/>
      <c r="N77" s="13"/>
      <c r="O77" s="14"/>
      <c r="P77" s="13"/>
      <c r="Q77" s="14"/>
      <c r="R77" s="13"/>
      <c r="S77" s="14"/>
      <c r="V77" s="13"/>
      <c r="W77" s="14"/>
      <c r="X77" s="13"/>
    </row>
    <row r="78" spans="1:23" ht="12.75">
      <c r="A78" s="1">
        <v>5</v>
      </c>
      <c r="B78" s="1" t="s">
        <v>16</v>
      </c>
      <c r="C78" s="1" t="s">
        <v>142</v>
      </c>
      <c r="D78" s="6">
        <v>659.2551138257412</v>
      </c>
      <c r="E78" s="11"/>
      <c r="F78" s="12"/>
      <c r="G78" s="11"/>
      <c r="L78" s="13"/>
      <c r="M78" s="14"/>
      <c r="N78" s="13"/>
      <c r="O78" s="14"/>
      <c r="P78" s="13"/>
      <c r="Q78" s="14"/>
      <c r="R78" s="13"/>
      <c r="S78" s="14"/>
      <c r="V78" s="13"/>
      <c r="W78" s="14"/>
    </row>
    <row r="79" spans="1:23" ht="12.75">
      <c r="A79" s="1">
        <v>5</v>
      </c>
      <c r="B79" s="1" t="s">
        <v>17</v>
      </c>
      <c r="C79" s="1" t="s">
        <v>143</v>
      </c>
      <c r="D79" s="6">
        <v>698.4564628660092</v>
      </c>
      <c r="E79" s="11"/>
      <c r="F79" s="12"/>
      <c r="G79" s="11"/>
      <c r="L79" s="13"/>
      <c r="M79" s="14"/>
      <c r="N79" s="13"/>
      <c r="O79" s="14"/>
      <c r="P79" s="13"/>
      <c r="Q79" s="14"/>
      <c r="R79" s="13"/>
      <c r="S79" s="14"/>
      <c r="V79" s="13"/>
      <c r="W79" s="14"/>
    </row>
    <row r="80" spans="1:23" ht="12.75">
      <c r="A80" s="1">
        <v>5</v>
      </c>
      <c r="B80" s="1" t="s">
        <v>18</v>
      </c>
      <c r="C80" s="2" t="s">
        <v>144</v>
      </c>
      <c r="D80" s="6">
        <v>739.9888454232704</v>
      </c>
      <c r="E80" s="11"/>
      <c r="F80" s="12"/>
      <c r="L80" s="13"/>
      <c r="M80" s="14"/>
      <c r="N80" s="13"/>
      <c r="O80" s="14"/>
      <c r="P80" s="13"/>
      <c r="Q80" s="14"/>
      <c r="R80" s="13"/>
      <c r="S80" s="14"/>
      <c r="V80" s="13"/>
      <c r="W80" s="14"/>
    </row>
    <row r="81" spans="1:23" ht="12.75">
      <c r="A81" s="1">
        <v>5</v>
      </c>
      <c r="B81" s="1" t="s">
        <v>19</v>
      </c>
      <c r="C81" s="1" t="s">
        <v>145</v>
      </c>
      <c r="D81" s="6">
        <v>783.9908719635004</v>
      </c>
      <c r="E81" s="11"/>
      <c r="F81" s="12"/>
      <c r="L81" s="13"/>
      <c r="M81" s="14"/>
      <c r="N81" s="13"/>
      <c r="O81" s="14"/>
      <c r="P81" s="13"/>
      <c r="Q81" s="14"/>
      <c r="R81" s="13"/>
      <c r="S81" s="14"/>
      <c r="V81" s="13"/>
      <c r="W81" s="14"/>
    </row>
    <row r="82" spans="1:23" ht="12.75">
      <c r="A82" s="1">
        <v>5</v>
      </c>
      <c r="B82" s="1" t="s">
        <v>20</v>
      </c>
      <c r="C82" s="2" t="s">
        <v>146</v>
      </c>
      <c r="D82" s="6">
        <v>830.6093951598922</v>
      </c>
      <c r="E82" s="11"/>
      <c r="F82" s="12"/>
      <c r="L82" s="13"/>
      <c r="M82" s="14"/>
      <c r="N82" s="13"/>
      <c r="O82" s="14"/>
      <c r="P82" s="13"/>
      <c r="R82" s="13"/>
      <c r="S82" s="14"/>
      <c r="V82" s="13"/>
      <c r="W82" s="14"/>
    </row>
    <row r="83" spans="1:23" ht="12.75">
      <c r="A83" s="1">
        <v>5</v>
      </c>
      <c r="B83" s="1" t="s">
        <v>21</v>
      </c>
      <c r="C83" s="1" t="s">
        <v>147</v>
      </c>
      <c r="D83" s="6">
        <v>880.000000000002</v>
      </c>
      <c r="E83" s="11"/>
      <c r="F83" s="12"/>
      <c r="L83" s="13"/>
      <c r="M83" s="14"/>
      <c r="N83" s="13"/>
      <c r="O83" s="14"/>
      <c r="P83" s="13"/>
      <c r="R83" s="13"/>
      <c r="S83" s="14"/>
      <c r="V83" s="13"/>
      <c r="W83" s="14"/>
    </row>
    <row r="84" spans="1:22" ht="12.75">
      <c r="A84" s="1">
        <v>5</v>
      </c>
      <c r="B84" s="1" t="s">
        <v>22</v>
      </c>
      <c r="C84" s="2" t="s">
        <v>148</v>
      </c>
      <c r="D84" s="6">
        <v>932.327523036182</v>
      </c>
      <c r="E84" s="11"/>
      <c r="L84" s="13"/>
      <c r="M84" s="14"/>
      <c r="N84" s="13"/>
      <c r="O84" s="14"/>
      <c r="P84" s="13"/>
      <c r="R84" s="13"/>
      <c r="S84" s="14"/>
      <c r="V84" s="13"/>
    </row>
    <row r="85" spans="1:22" ht="12.75">
      <c r="A85" s="1">
        <v>5</v>
      </c>
      <c r="B85" s="1" t="s">
        <v>23</v>
      </c>
      <c r="C85" s="1" t="s">
        <v>149</v>
      </c>
      <c r="D85" s="6">
        <v>987.7666025122505</v>
      </c>
      <c r="E85" s="11"/>
      <c r="L85" s="13"/>
      <c r="M85" s="14"/>
      <c r="N85" s="13"/>
      <c r="O85" s="14"/>
      <c r="P85" s="13"/>
      <c r="R85" s="13"/>
      <c r="S85" s="14"/>
      <c r="V85" s="13"/>
    </row>
    <row r="86" spans="1:16" ht="12.75">
      <c r="A86" s="1">
        <v>6</v>
      </c>
      <c r="B86" s="1" t="s">
        <v>12</v>
      </c>
      <c r="C86" s="1" t="s">
        <v>150</v>
      </c>
      <c r="D86" s="6">
        <v>1046.502261202397</v>
      </c>
      <c r="E86" s="11"/>
      <c r="L86" s="13"/>
      <c r="M86" s="14"/>
      <c r="N86" s="13"/>
      <c r="O86" s="14"/>
      <c r="P86" s="13"/>
    </row>
    <row r="87" spans="1:16" ht="12.75">
      <c r="A87" s="1">
        <v>6</v>
      </c>
      <c r="B87" s="1" t="s">
        <v>13</v>
      </c>
      <c r="C87" s="2" t="s">
        <v>151</v>
      </c>
      <c r="D87" s="6">
        <v>1108.730523907491</v>
      </c>
      <c r="L87" s="13"/>
      <c r="M87" s="14"/>
      <c r="N87" s="13"/>
      <c r="O87" s="14"/>
      <c r="P87" s="13"/>
    </row>
    <row r="88" spans="1:16" ht="12.75">
      <c r="A88" s="1">
        <v>6</v>
      </c>
      <c r="B88" s="1" t="s">
        <v>14</v>
      </c>
      <c r="C88" s="1" t="s">
        <v>152</v>
      </c>
      <c r="D88" s="6">
        <v>1174.659071669633</v>
      </c>
      <c r="L88" s="13"/>
      <c r="M88" s="14"/>
      <c r="N88" s="13"/>
      <c r="O88" s="14"/>
      <c r="P88" s="13"/>
    </row>
    <row r="89" spans="1:16" ht="12.75">
      <c r="A89" s="1">
        <v>6</v>
      </c>
      <c r="B89" s="1" t="s">
        <v>15</v>
      </c>
      <c r="C89" s="2" t="s">
        <v>153</v>
      </c>
      <c r="D89" s="6">
        <v>1244.5079348883266</v>
      </c>
      <c r="L89" s="13"/>
      <c r="M89" s="14"/>
      <c r="N89" s="13"/>
      <c r="O89" s="14"/>
      <c r="P89" s="13"/>
    </row>
    <row r="90" spans="1:16" ht="12.75">
      <c r="A90" s="1">
        <v>6</v>
      </c>
      <c r="B90" s="1" t="s">
        <v>16</v>
      </c>
      <c r="C90" s="1" t="s">
        <v>154</v>
      </c>
      <c r="D90" s="6">
        <v>1318.5102276514829</v>
      </c>
      <c r="L90" s="13"/>
      <c r="M90" s="14"/>
      <c r="N90" s="13"/>
      <c r="O90" s="14"/>
      <c r="P90" s="13"/>
    </row>
    <row r="91" spans="1:16" ht="12.75">
      <c r="A91" s="1">
        <v>6</v>
      </c>
      <c r="B91" s="1" t="s">
        <v>17</v>
      </c>
      <c r="C91" s="1" t="s">
        <v>155</v>
      </c>
      <c r="D91" s="6">
        <v>1396.912925732019</v>
      </c>
      <c r="L91" s="13"/>
      <c r="M91" s="14"/>
      <c r="N91" s="13"/>
      <c r="O91" s="14"/>
      <c r="P91" s="13"/>
    </row>
    <row r="92" spans="1:16" ht="12.75">
      <c r="A92" s="1">
        <v>6</v>
      </c>
      <c r="B92" s="1" t="s">
        <v>18</v>
      </c>
      <c r="C92" s="2" t="s">
        <v>156</v>
      </c>
      <c r="D92" s="6">
        <v>1479.9776908465412</v>
      </c>
      <c r="L92" s="13"/>
      <c r="M92" s="14"/>
      <c r="N92" s="13"/>
      <c r="O92" s="14"/>
      <c r="P92" s="13"/>
    </row>
    <row r="93" spans="1:16" ht="12.75">
      <c r="A93" s="1">
        <v>6</v>
      </c>
      <c r="B93" s="1" t="s">
        <v>19</v>
      </c>
      <c r="C93" s="1" t="s">
        <v>157</v>
      </c>
      <c r="D93" s="6">
        <v>1567.9817439270012</v>
      </c>
      <c r="L93" s="13"/>
      <c r="M93" s="14"/>
      <c r="O93" s="14"/>
      <c r="P93" s="13"/>
    </row>
    <row r="94" spans="1:16" ht="12.75">
      <c r="A94" s="1">
        <v>6</v>
      </c>
      <c r="B94" s="1" t="s">
        <v>20</v>
      </c>
      <c r="C94" s="2" t="s">
        <v>158</v>
      </c>
      <c r="D94" s="6">
        <v>1661.2187903197848</v>
      </c>
      <c r="L94" s="13"/>
      <c r="M94" s="14"/>
      <c r="O94" s="14"/>
      <c r="P94" s="13"/>
    </row>
    <row r="95" spans="1:16" ht="12.75">
      <c r="A95" s="1">
        <v>6</v>
      </c>
      <c r="B95" s="1" t="s">
        <v>21</v>
      </c>
      <c r="C95" s="1" t="s">
        <v>159</v>
      </c>
      <c r="D95" s="6">
        <v>1760.0000000000045</v>
      </c>
      <c r="L95" s="13"/>
      <c r="M95" s="14"/>
      <c r="O95" s="14"/>
      <c r="P95" s="13"/>
    </row>
    <row r="96" spans="1:16" ht="12.75">
      <c r="A96" s="1">
        <v>6</v>
      </c>
      <c r="B96" s="1" t="s">
        <v>22</v>
      </c>
      <c r="C96" s="2" t="s">
        <v>160</v>
      </c>
      <c r="D96" s="6">
        <v>1864.6550460723645</v>
      </c>
      <c r="L96" s="13"/>
      <c r="M96" s="14"/>
      <c r="O96" s="14"/>
      <c r="P96" s="13"/>
    </row>
    <row r="97" spans="1:16" ht="12.75">
      <c r="A97" s="1">
        <v>6</v>
      </c>
      <c r="B97" s="1" t="s">
        <v>23</v>
      </c>
      <c r="C97" s="1" t="s">
        <v>161</v>
      </c>
      <c r="D97" s="6">
        <v>1975.5332050245017</v>
      </c>
      <c r="L97" s="13"/>
      <c r="M97" s="14"/>
      <c r="O97" s="14"/>
      <c r="P97" s="13"/>
    </row>
    <row r="98" spans="1:13" ht="12.75">
      <c r="A98" s="1">
        <v>7</v>
      </c>
      <c r="B98" s="1" t="s">
        <v>12</v>
      </c>
      <c r="C98" s="1" t="s">
        <v>162</v>
      </c>
      <c r="D98" s="6">
        <v>2093.004522404795</v>
      </c>
      <c r="L98" s="13"/>
      <c r="M98" s="14"/>
    </row>
    <row r="99" spans="1:13" ht="12.75">
      <c r="A99" s="1">
        <v>7</v>
      </c>
      <c r="B99" s="1" t="s">
        <v>13</v>
      </c>
      <c r="C99" s="2" t="s">
        <v>163</v>
      </c>
      <c r="D99" s="6">
        <v>2217.461047814983</v>
      </c>
      <c r="L99" s="13"/>
      <c r="M99" s="14"/>
    </row>
    <row r="100" spans="1:13" ht="12.75">
      <c r="A100" s="1">
        <v>7</v>
      </c>
      <c r="B100" s="1" t="s">
        <v>14</v>
      </c>
      <c r="C100" s="1" t="s">
        <v>164</v>
      </c>
      <c r="D100" s="6">
        <v>2349.318143339267</v>
      </c>
      <c r="L100" s="13"/>
      <c r="M100" s="14"/>
    </row>
    <row r="101" spans="1:13" ht="12.75">
      <c r="A101" s="1">
        <v>7</v>
      </c>
      <c r="B101" s="1" t="s">
        <v>15</v>
      </c>
      <c r="C101" s="2" t="s">
        <v>165</v>
      </c>
      <c r="D101" s="6">
        <v>2489.015869776654</v>
      </c>
      <c r="L101" s="13"/>
      <c r="M101" s="14"/>
    </row>
    <row r="102" spans="1:12" ht="12.75">
      <c r="A102" s="1">
        <v>7</v>
      </c>
      <c r="B102" s="1" t="s">
        <v>16</v>
      </c>
      <c r="C102" s="1" t="s">
        <v>0</v>
      </c>
      <c r="D102" s="6">
        <v>2637.020455302967</v>
      </c>
      <c r="L102" s="13"/>
    </row>
    <row r="103" spans="1:12" ht="12.75">
      <c r="A103" s="1">
        <v>7</v>
      </c>
      <c r="B103" s="1" t="s">
        <v>17</v>
      </c>
      <c r="C103" s="1" t="s">
        <v>1</v>
      </c>
      <c r="D103" s="6">
        <v>2793.8258514640393</v>
      </c>
      <c r="L103" s="13"/>
    </row>
    <row r="104" spans="1:12" ht="12.75">
      <c r="A104" s="1">
        <v>7</v>
      </c>
      <c r="B104" s="1" t="s">
        <v>18</v>
      </c>
      <c r="C104" s="2" t="s">
        <v>2</v>
      </c>
      <c r="D104" s="6">
        <v>2959.955381693084</v>
      </c>
      <c r="L104" s="13"/>
    </row>
    <row r="105" spans="1:12" ht="12.75">
      <c r="A105" s="1">
        <v>7</v>
      </c>
      <c r="B105" s="1" t="s">
        <v>19</v>
      </c>
      <c r="C105" s="1" t="s">
        <v>3</v>
      </c>
      <c r="D105" s="6">
        <v>3135.9634878540037</v>
      </c>
      <c r="L105" s="13"/>
    </row>
    <row r="106" spans="1:12" ht="12.75">
      <c r="A106" s="1">
        <v>7</v>
      </c>
      <c r="B106" s="1" t="s">
        <v>20</v>
      </c>
      <c r="C106" s="2" t="s">
        <v>4</v>
      </c>
      <c r="D106" s="6">
        <v>3322.437580639571</v>
      </c>
      <c r="L106" s="13"/>
    </row>
    <row r="107" spans="1:12" ht="12.75">
      <c r="A107" s="1">
        <v>7</v>
      </c>
      <c r="B107" s="1" t="s">
        <v>21</v>
      </c>
      <c r="C107" s="1" t="s">
        <v>5</v>
      </c>
      <c r="D107" s="6">
        <v>3520.0000000000105</v>
      </c>
      <c r="L107" s="13"/>
    </row>
    <row r="108" spans="1:12" ht="12.75">
      <c r="A108" s="1">
        <v>7</v>
      </c>
      <c r="B108" s="1" t="s">
        <v>22</v>
      </c>
      <c r="C108" s="2" t="s">
        <v>6</v>
      </c>
      <c r="D108" s="6">
        <v>3729.310092144731</v>
      </c>
      <c r="L108" s="13"/>
    </row>
    <row r="109" spans="1:12" ht="12.75">
      <c r="A109" s="1">
        <v>7</v>
      </c>
      <c r="B109" s="1" t="s">
        <v>23</v>
      </c>
      <c r="C109" s="1" t="s">
        <v>7</v>
      </c>
      <c r="D109" s="6">
        <v>3951.0664100490053</v>
      </c>
      <c r="L109" s="13"/>
    </row>
    <row r="110" spans="1:12" ht="12.75">
      <c r="A110" s="1">
        <v>8</v>
      </c>
      <c r="B110" s="1" t="s">
        <v>12</v>
      </c>
      <c r="C110" s="1" t="s">
        <v>8</v>
      </c>
      <c r="D110" s="6">
        <v>4186.009044809592</v>
      </c>
      <c r="L110" s="13"/>
    </row>
    <row r="111" spans="1:12" ht="12.75">
      <c r="A111" s="1">
        <v>8</v>
      </c>
      <c r="B111" s="1" t="s">
        <v>13</v>
      </c>
      <c r="C111" s="2" t="s">
        <v>9</v>
      </c>
      <c r="D111" s="6">
        <v>4434.922095629968</v>
      </c>
      <c r="L111" s="13"/>
    </row>
    <row r="112" spans="1:12" ht="12.75">
      <c r="A112" s="1">
        <v>8</v>
      </c>
      <c r="B112" s="1" t="s">
        <v>14</v>
      </c>
      <c r="C112" s="1" t="s">
        <v>10</v>
      </c>
      <c r="D112" s="6">
        <v>4698.636286678537</v>
      </c>
      <c r="L112" s="13"/>
    </row>
    <row r="113" spans="1:12" ht="12.75">
      <c r="A113" s="1">
        <v>8</v>
      </c>
      <c r="B113" s="1" t="s">
        <v>15</v>
      </c>
      <c r="C113" s="2" t="s">
        <v>11</v>
      </c>
      <c r="D113" s="6">
        <v>4978.031739553311</v>
      </c>
      <c r="L113" s="13"/>
    </row>
    <row r="114" spans="1:4" ht="12.75">
      <c r="A114" s="1">
        <v>8</v>
      </c>
      <c r="B114" s="1" t="s">
        <v>16</v>
      </c>
      <c r="C114" s="1" t="s">
        <v>24</v>
      </c>
      <c r="D114" s="6">
        <v>5274.040910605937</v>
      </c>
    </row>
    <row r="115" spans="1:4" ht="12.75">
      <c r="A115" s="1">
        <v>8</v>
      </c>
      <c r="B115" s="1" t="s">
        <v>17</v>
      </c>
      <c r="C115" s="1" t="s">
        <v>25</v>
      </c>
      <c r="D115" s="6">
        <v>5587.651702928081</v>
      </c>
    </row>
    <row r="116" spans="1:4" ht="12.75">
      <c r="A116" s="1">
        <v>8</v>
      </c>
      <c r="B116" s="1" t="s">
        <v>18</v>
      </c>
      <c r="C116" s="2" t="s">
        <v>59</v>
      </c>
      <c r="D116" s="6">
        <v>5919.910763386171</v>
      </c>
    </row>
    <row r="117" spans="1:4" ht="12.75">
      <c r="A117" s="1">
        <v>8</v>
      </c>
      <c r="B117" s="1" t="s">
        <v>19</v>
      </c>
      <c r="C117" s="1" t="s">
        <v>26</v>
      </c>
      <c r="D117" s="6">
        <v>6271.926975708011</v>
      </c>
    </row>
    <row r="118" spans="1:4" ht="12.75">
      <c r="A118" s="1">
        <v>8</v>
      </c>
      <c r="B118" s="1" t="s">
        <v>20</v>
      </c>
      <c r="C118" s="2" t="s">
        <v>60</v>
      </c>
      <c r="D118" s="6">
        <v>6644.875161279146</v>
      </c>
    </row>
    <row r="119" spans="1:4" ht="12.75">
      <c r="A119" s="1">
        <v>8</v>
      </c>
      <c r="B119" s="1" t="s">
        <v>21</v>
      </c>
      <c r="C119" s="1" t="s">
        <v>27</v>
      </c>
      <c r="D119" s="6">
        <v>7040.0000000000255</v>
      </c>
    </row>
    <row r="120" spans="1:4" ht="12.75">
      <c r="A120" s="1">
        <v>8</v>
      </c>
      <c r="B120" s="1" t="s">
        <v>22</v>
      </c>
      <c r="C120" s="2" t="s">
        <v>61</v>
      </c>
      <c r="D120" s="6">
        <v>7458.620184289466</v>
      </c>
    </row>
    <row r="121" spans="1:4" ht="12.75">
      <c r="A121" s="1">
        <v>8</v>
      </c>
      <c r="B121" s="1" t="s">
        <v>23</v>
      </c>
      <c r="C121" s="1" t="s">
        <v>28</v>
      </c>
      <c r="D121" s="6">
        <v>7902.132820098015</v>
      </c>
    </row>
    <row r="122" spans="1:4" ht="12.75">
      <c r="A122" s="1">
        <v>9</v>
      </c>
      <c r="B122" s="1" t="s">
        <v>12</v>
      </c>
      <c r="C122" s="1" t="s">
        <v>29</v>
      </c>
      <c r="D122" s="6">
        <v>8372.018089619187</v>
      </c>
    </row>
    <row r="123" spans="1:4" ht="12.75">
      <c r="A123" s="1">
        <v>9</v>
      </c>
      <c r="B123" s="1" t="s">
        <v>13</v>
      </c>
      <c r="C123" s="2" t="s">
        <v>62</v>
      </c>
      <c r="D123" s="6">
        <v>8869.84419125994</v>
      </c>
    </row>
    <row r="124" spans="1:4" ht="12.75">
      <c r="A124" s="1">
        <v>9</v>
      </c>
      <c r="B124" s="1" t="s">
        <v>14</v>
      </c>
      <c r="C124" s="1" t="s">
        <v>30</v>
      </c>
      <c r="D124" s="6">
        <v>9397.272573357077</v>
      </c>
    </row>
    <row r="125" spans="1:12" s="1" customFormat="1" ht="12.75">
      <c r="A125" s="1">
        <v>9</v>
      </c>
      <c r="B125" s="1" t="s">
        <v>15</v>
      </c>
      <c r="C125" s="2" t="s">
        <v>63</v>
      </c>
      <c r="D125" s="6">
        <v>9956.063479106626</v>
      </c>
      <c r="E125" s="10"/>
      <c r="F125" s="10"/>
      <c r="G125" s="10"/>
      <c r="H125" s="10"/>
      <c r="I125" s="10"/>
      <c r="J125" s="10"/>
      <c r="K125" s="10"/>
      <c r="L125" s="10"/>
    </row>
    <row r="126" spans="1:12" s="1" customFormat="1" ht="12.75">
      <c r="A126" s="1">
        <v>9</v>
      </c>
      <c r="B126" s="1" t="s">
        <v>16</v>
      </c>
      <c r="C126" s="1" t="s">
        <v>31</v>
      </c>
      <c r="D126" s="6">
        <v>10548.081821211877</v>
      </c>
      <c r="E126" s="10"/>
      <c r="F126" s="10"/>
      <c r="G126" s="10"/>
      <c r="H126" s="10"/>
      <c r="I126" s="10"/>
      <c r="J126" s="10"/>
      <c r="K126" s="10"/>
      <c r="L126" s="10"/>
    </row>
    <row r="127" spans="1:12" s="1" customFormat="1" ht="12.75">
      <c r="A127" s="1">
        <v>9</v>
      </c>
      <c r="B127" s="1" t="s">
        <v>17</v>
      </c>
      <c r="C127" s="1" t="s">
        <v>32</v>
      </c>
      <c r="D127" s="6">
        <v>11175.303405856166</v>
      </c>
      <c r="E127" s="10"/>
      <c r="F127" s="10"/>
      <c r="G127" s="10"/>
      <c r="H127" s="10"/>
      <c r="I127" s="10"/>
      <c r="J127" s="10"/>
      <c r="K127" s="10"/>
      <c r="L127" s="10"/>
    </row>
    <row r="128" spans="1:12" s="1" customFormat="1" ht="12.75">
      <c r="A128" s="1">
        <v>9</v>
      </c>
      <c r="B128" s="1" t="s">
        <v>18</v>
      </c>
      <c r="C128" s="2" t="s">
        <v>64</v>
      </c>
      <c r="D128" s="6">
        <v>11839.821526772346</v>
      </c>
      <c r="E128" s="10"/>
      <c r="F128" s="10"/>
      <c r="G128" s="10"/>
      <c r="H128" s="10"/>
      <c r="I128" s="10"/>
      <c r="J128" s="10"/>
      <c r="K128" s="10"/>
      <c r="L128" s="10"/>
    </row>
    <row r="129" spans="1:4" s="1" customFormat="1" ht="12.75">
      <c r="A129" s="1">
        <v>9</v>
      </c>
      <c r="B129" s="1" t="s">
        <v>19</v>
      </c>
      <c r="C129" s="1" t="s">
        <v>33</v>
      </c>
      <c r="D129" s="6">
        <v>12543.853951416026</v>
      </c>
    </row>
    <row r="130" spans="1:4" s="1" customFormat="1" ht="12.75">
      <c r="A130" s="1">
        <v>9</v>
      </c>
      <c r="B130" s="1" t="s">
        <v>20</v>
      </c>
      <c r="C130" s="2" t="s">
        <v>65</v>
      </c>
      <c r="D130" s="6">
        <v>13289.750322558297</v>
      </c>
    </row>
    <row r="131" spans="1:4" s="1" customFormat="1" ht="12.75">
      <c r="A131" s="1">
        <v>9</v>
      </c>
      <c r="B131" s="1" t="s">
        <v>21</v>
      </c>
      <c r="C131" s="1" t="s">
        <v>57</v>
      </c>
      <c r="D131" s="6">
        <v>14080.000000000056</v>
      </c>
    </row>
    <row r="132" spans="1:4" s="1" customFormat="1" ht="12.75">
      <c r="A132" s="1">
        <v>9</v>
      </c>
      <c r="B132" s="1" t="s">
        <v>22</v>
      </c>
      <c r="C132" s="2" t="s">
        <v>66</v>
      </c>
      <c r="D132" s="6">
        <v>14917.240368578938</v>
      </c>
    </row>
    <row r="133" spans="1:4" s="1" customFormat="1" ht="12.75">
      <c r="A133" s="1">
        <v>9</v>
      </c>
      <c r="B133" s="1" t="s">
        <v>23</v>
      </c>
      <c r="C133" s="1" t="s">
        <v>58</v>
      </c>
      <c r="D133" s="6">
        <v>15804.265640196036</v>
      </c>
    </row>
  </sheetData>
  <mergeCells count="24">
    <mergeCell ref="E1:J1"/>
    <mergeCell ref="B13:C13"/>
    <mergeCell ref="E2:E12"/>
    <mergeCell ref="G2:G12"/>
    <mergeCell ref="I2:I12"/>
    <mergeCell ref="J2:J12"/>
    <mergeCell ref="F2:F12"/>
    <mergeCell ref="H2:H12"/>
    <mergeCell ref="L2:L12"/>
    <mergeCell ref="L1:Z1"/>
    <mergeCell ref="M2:M12"/>
    <mergeCell ref="N2:N12"/>
    <mergeCell ref="O2:O12"/>
    <mergeCell ref="P2:P12"/>
    <mergeCell ref="Q2:Q12"/>
    <mergeCell ref="R2:R12"/>
    <mergeCell ref="S2:S12"/>
    <mergeCell ref="T2:T12"/>
    <mergeCell ref="U2:U12"/>
    <mergeCell ref="V2:V12"/>
    <mergeCell ref="W2:W12"/>
    <mergeCell ref="X2:X12"/>
    <mergeCell ref="Z2:Z12"/>
    <mergeCell ref="Y2:Y12"/>
  </mergeCells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 LG</dc:creator>
  <cp:keywords/>
  <dc:description/>
  <cp:lastModifiedBy>JG LG</cp:lastModifiedBy>
  <dcterms:created xsi:type="dcterms:W3CDTF">2012-05-09T14:20:47Z</dcterms:created>
  <dcterms:modified xsi:type="dcterms:W3CDTF">2012-05-16T17:12:00Z</dcterms:modified>
  <cp:category/>
  <cp:version/>
  <cp:contentType/>
  <cp:contentStatus/>
</cp:coreProperties>
</file>